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36" windowWidth="22644" windowHeight="9228"/>
  </bookViews>
  <sheets>
    <sheet name="MTR Vz Actual_Diff" sheetId="1" r:id="rId1"/>
  </sheets>
  <definedNames>
    <definedName name="_xlnm.Print_Titles" localSheetId="0">'MTR Vz Actual_Diff'!$4:$4</definedName>
  </definedNames>
  <calcPr calcId="124519"/>
</workbook>
</file>

<file path=xl/calcChain.xml><?xml version="1.0" encoding="utf-8"?>
<calcChain xmlns="http://schemas.openxmlformats.org/spreadsheetml/2006/main">
  <c r="N70" i="1"/>
  <c r="M70" s="1"/>
  <c r="L70"/>
  <c r="O70" s="1"/>
  <c r="K70"/>
  <c r="O64"/>
</calcChain>
</file>

<file path=xl/sharedStrings.xml><?xml version="1.0" encoding="utf-8"?>
<sst xmlns="http://schemas.openxmlformats.org/spreadsheetml/2006/main" count="149" uniqueCount="89">
  <si>
    <t>ANNEXURE GU-03</t>
  </si>
  <si>
    <t>Source wise Power purchase cost as per approved in MTR (MYT) for FY 2020-21</t>
  </si>
  <si>
    <t>Actual source wise power purchase for FY 2020-21</t>
  </si>
  <si>
    <t xml:space="preserve">Sr.
No. </t>
  </si>
  <si>
    <t xml:space="preserve">Particulars </t>
  </si>
  <si>
    <t>Dispatch (MUs)</t>
  </si>
  <si>
    <t>Fixed Cost
(Rs.
Crore)</t>
  </si>
  <si>
    <t>Variable
Cost
(Rs.
/Unit)</t>
  </si>
  <si>
    <t>Variable
Cost
(Rs.
Crore)</t>
  </si>
  <si>
    <t>Total Cost
(Rs.
Crore)</t>
  </si>
  <si>
    <t>Mus</t>
  </si>
  <si>
    <t xml:space="preserve">GSECL Gandhinagar – 5 </t>
  </si>
  <si>
    <t xml:space="preserve">GSECL Wanakbori – 7 </t>
  </si>
  <si>
    <t xml:space="preserve">GSECL Utran Expan </t>
  </si>
  <si>
    <t xml:space="preserve">GSECL Dhuvaran – 7 </t>
  </si>
  <si>
    <t xml:space="preserve">GSECL Dhuvaran – 8 </t>
  </si>
  <si>
    <t xml:space="preserve">GSECL Ukai </t>
  </si>
  <si>
    <t xml:space="preserve">GSECL Ukai Expan </t>
  </si>
  <si>
    <t xml:space="preserve">GSECL Gandhinagar 3-4 </t>
  </si>
  <si>
    <t xml:space="preserve">GSECL Wanakbori 1-6 </t>
  </si>
  <si>
    <t xml:space="preserve">GSECL Sikka Expansion </t>
  </si>
  <si>
    <t xml:space="preserve">GSECL Kutch Lignite 1-3 </t>
  </si>
  <si>
    <t xml:space="preserve">GSECL Kutch Lignite - 4 </t>
  </si>
  <si>
    <t xml:space="preserve">GSECL Ukai Hydro </t>
  </si>
  <si>
    <t xml:space="preserve">GSECL Kadana Hydro </t>
  </si>
  <si>
    <t xml:space="preserve">BECL </t>
  </si>
  <si>
    <t xml:space="preserve">Dhuvaran CCPP III </t>
  </si>
  <si>
    <t xml:space="preserve">GSECL Wanakbori Ext U#8 </t>
  </si>
  <si>
    <t xml:space="preserve">Gujarat State Energy Generation </t>
  </si>
  <si>
    <t xml:space="preserve">Gujarat State Energy Generation Expansion </t>
  </si>
  <si>
    <t xml:space="preserve">Gujarat Industries Power Co Ltd (165 MW) </t>
  </si>
  <si>
    <t xml:space="preserve">Gujarat Industries Power Co Ltd (SLPP) </t>
  </si>
  <si>
    <t xml:space="preserve">Gujarat Mineral Development Corp. </t>
  </si>
  <si>
    <t xml:space="preserve">Gujarat Industries Power Co Ltd (145 MW) </t>
  </si>
  <si>
    <t xml:space="preserve">Gujarat Industries Power Co Ltd (SLPP - Exp) </t>
  </si>
  <si>
    <t xml:space="preserve">GPPC Pipavav </t>
  </si>
  <si>
    <t xml:space="preserve">Mundra UMPP CGPL </t>
  </si>
  <si>
    <t xml:space="preserve">Adani Power Ltd </t>
  </si>
  <si>
    <t xml:space="preserve">Essar Power Bid 2 </t>
  </si>
  <si>
    <t xml:space="preserve">ACB India Ltd </t>
  </si>
  <si>
    <t xml:space="preserve">Power Exchange </t>
  </si>
  <si>
    <t xml:space="preserve">Short Term Power Purchase /
Power Exchange </t>
  </si>
  <si>
    <t xml:space="preserve">NPC-Tarapur (1 &amp; 2) </t>
  </si>
  <si>
    <t xml:space="preserve">NPC-Tarapur (3 &amp; 4) </t>
  </si>
  <si>
    <t xml:space="preserve">NPC-Kakrapar </t>
  </si>
  <si>
    <t xml:space="preserve">NTPC-Vindhyachal – I </t>
  </si>
  <si>
    <t xml:space="preserve">NTPC-Vindhyachal – II </t>
  </si>
  <si>
    <t xml:space="preserve">NTPC-Vindhyachal – III </t>
  </si>
  <si>
    <t xml:space="preserve">NTPC-Korba </t>
  </si>
  <si>
    <t xml:space="preserve">NTPC-Korba –II </t>
  </si>
  <si>
    <t xml:space="preserve">NTPC-Kawas </t>
  </si>
  <si>
    <t xml:space="preserve">NTPC-Jhanor </t>
  </si>
  <si>
    <t xml:space="preserve">NTPC-Sipat-I </t>
  </si>
  <si>
    <t xml:space="preserve">NTPC-Sipat – II </t>
  </si>
  <si>
    <t xml:space="preserve">NTPC-Kahlagaon </t>
  </si>
  <si>
    <t xml:space="preserve">NTPC-Vindhyachal – IV </t>
  </si>
  <si>
    <t xml:space="preserve">NTPC-Mauda </t>
  </si>
  <si>
    <t xml:space="preserve">NTPC-Vindhyachal – V </t>
  </si>
  <si>
    <t xml:space="preserve">NTPC-Mauda II </t>
  </si>
  <si>
    <t xml:space="preserve">NTPC-Lara U#1 </t>
  </si>
  <si>
    <t>NTPC-Gadarwara</t>
  </si>
  <si>
    <t xml:space="preserve">NTPC-Gadarwara Stage-I U#1 </t>
  </si>
  <si>
    <t>NTPC-LARA</t>
  </si>
  <si>
    <t xml:space="preserve">NTPC-Gadarwara Stage-I U#2 </t>
  </si>
  <si>
    <t>NTPC-Khargone</t>
  </si>
  <si>
    <t xml:space="preserve">NTPC-Lara U#2 </t>
  </si>
  <si>
    <t>NTPC-Farakka - 3</t>
  </si>
  <si>
    <t xml:space="preserve">NPC Kakrapar Ext U#1 </t>
  </si>
  <si>
    <t>NTPC-Kahalgaon 1</t>
  </si>
  <si>
    <t xml:space="preserve">NPC Kakrapar Ext U#2 </t>
  </si>
  <si>
    <t>NTPC-Farakka - 1</t>
  </si>
  <si>
    <t xml:space="preserve">NTPC-Khargone U#1 </t>
  </si>
  <si>
    <t>NTPC-Talcher</t>
  </si>
  <si>
    <t xml:space="preserve">NTPC-Khargone U#2 </t>
  </si>
  <si>
    <t>NTPC-Darlipalli</t>
  </si>
  <si>
    <t xml:space="preserve">SSNNL </t>
  </si>
  <si>
    <t>NTPC-Unchahar - 1</t>
  </si>
  <si>
    <t xml:space="preserve">Captive Power </t>
  </si>
  <si>
    <t>NTPC-Tanda - 2</t>
  </si>
  <si>
    <t xml:space="preserve">Wind Farms </t>
  </si>
  <si>
    <t xml:space="preserve">Solar </t>
  </si>
  <si>
    <t xml:space="preserve">Small/Mini Hydal </t>
  </si>
  <si>
    <t xml:space="preserve">Small/Mini Hydal (New) </t>
  </si>
  <si>
    <t xml:space="preserve">Biomass </t>
  </si>
  <si>
    <t xml:space="preserve">Solar(New) </t>
  </si>
  <si>
    <t xml:space="preserve">Wind (New) </t>
  </si>
  <si>
    <t>NTPC Others</t>
  </si>
  <si>
    <t xml:space="preserve">Others (New) </t>
  </si>
  <si>
    <t>Total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</si>
</sst>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view="pageBreakPreview" topLeftCell="B1" zoomScale="60" workbookViewId="0">
      <selection activeCell="K13" sqref="K13"/>
    </sheetView>
  </sheetViews>
  <sheetFormatPr defaultRowHeight="15"/>
  <cols>
    <col min="1" max="2" width="8.88671875" style="2"/>
    <col min="3" max="3" width="50.77734375" style="2" customWidth="1"/>
    <col min="4" max="8" width="13.77734375" style="2" customWidth="1"/>
    <col min="9" max="9" width="9" style="2" customWidth="1"/>
    <col min="10" max="10" width="50.77734375" style="2" customWidth="1"/>
    <col min="11" max="15" width="13.77734375" style="2" customWidth="1"/>
    <col min="16" max="16384" width="8.88671875" style="2"/>
  </cols>
  <sheetData>
    <row r="1" spans="2:15" ht="24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4" customHeight="1"/>
    <row r="3" spans="2:15" ht="24" customHeight="1">
      <c r="B3" s="3" t="s">
        <v>1</v>
      </c>
      <c r="C3" s="3"/>
      <c r="D3" s="3"/>
      <c r="E3" s="3"/>
      <c r="F3" s="3"/>
      <c r="G3" s="3"/>
      <c r="H3" s="3"/>
      <c r="J3" s="3" t="s">
        <v>2</v>
      </c>
      <c r="K3" s="3"/>
      <c r="L3" s="3"/>
      <c r="M3" s="3"/>
      <c r="N3" s="3"/>
      <c r="O3" s="3"/>
    </row>
    <row r="4" spans="2:15" ht="70.2" customHeight="1"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/>
      <c r="J4" s="4" t="s">
        <v>4</v>
      </c>
      <c r="K4" s="4" t="s">
        <v>10</v>
      </c>
      <c r="L4" s="4" t="s">
        <v>6</v>
      </c>
      <c r="M4" s="4" t="s">
        <v>7</v>
      </c>
      <c r="N4" s="4" t="s">
        <v>8</v>
      </c>
      <c r="O4" s="4" t="s">
        <v>9</v>
      </c>
    </row>
    <row r="5" spans="2:15" ht="24" customHeight="1">
      <c r="B5" s="6">
        <v>1</v>
      </c>
      <c r="C5" s="7" t="s">
        <v>11</v>
      </c>
      <c r="D5" s="8">
        <v>84</v>
      </c>
      <c r="E5" s="8">
        <v>23</v>
      </c>
      <c r="F5" s="8">
        <v>3.5</v>
      </c>
      <c r="G5" s="8">
        <v>29</v>
      </c>
      <c r="H5" s="8">
        <v>52</v>
      </c>
      <c r="I5" s="9"/>
      <c r="J5" s="7" t="s">
        <v>11</v>
      </c>
      <c r="K5" s="10">
        <v>648.70600000000002</v>
      </c>
      <c r="L5" s="10">
        <v>64.101150599999997</v>
      </c>
      <c r="M5" s="11">
        <v>3.700724847619723</v>
      </c>
      <c r="N5" s="10">
        <v>240.06824130000001</v>
      </c>
      <c r="O5" s="10">
        <v>304.16939189999999</v>
      </c>
    </row>
    <row r="6" spans="2:15" ht="24" customHeight="1">
      <c r="B6" s="6">
        <v>2</v>
      </c>
      <c r="C6" s="7" t="s">
        <v>12</v>
      </c>
      <c r="D6" s="8">
        <v>1341</v>
      </c>
      <c r="E6" s="8">
        <v>62</v>
      </c>
      <c r="F6" s="8">
        <v>3.21</v>
      </c>
      <c r="G6" s="8">
        <v>430</v>
      </c>
      <c r="H6" s="8">
        <v>492</v>
      </c>
      <c r="I6" s="9"/>
      <c r="J6" s="7" t="s">
        <v>12</v>
      </c>
      <c r="K6" s="10">
        <v>518.93759499999999</v>
      </c>
      <c r="L6" s="10">
        <v>55.801698600000002</v>
      </c>
      <c r="M6" s="11">
        <v>3.8286844644585827</v>
      </c>
      <c r="N6" s="10">
        <v>198.68483079999999</v>
      </c>
      <c r="O6" s="10">
        <v>254.48652939999999</v>
      </c>
    </row>
    <row r="7" spans="2:15" ht="24" customHeight="1">
      <c r="B7" s="6">
        <v>3</v>
      </c>
      <c r="C7" s="7" t="s">
        <v>13</v>
      </c>
      <c r="D7" s="8">
        <v>159</v>
      </c>
      <c r="E7" s="8">
        <v>250</v>
      </c>
      <c r="F7" s="8">
        <v>5.35</v>
      </c>
      <c r="G7" s="8">
        <v>85</v>
      </c>
      <c r="H7" s="8">
        <v>335</v>
      </c>
      <c r="I7" s="9"/>
      <c r="J7" s="7" t="s">
        <v>13</v>
      </c>
      <c r="K7" s="10">
        <v>1724.17875</v>
      </c>
      <c r="L7" s="10">
        <v>220.5594519</v>
      </c>
      <c r="M7" s="11">
        <v>2.838460023938933</v>
      </c>
      <c r="N7" s="10">
        <v>489.40124559999998</v>
      </c>
      <c r="O7" s="10">
        <v>709.96069749999992</v>
      </c>
    </row>
    <row r="8" spans="2:15" ht="24" customHeight="1">
      <c r="B8" s="6">
        <v>4</v>
      </c>
      <c r="C8" s="7" t="s">
        <v>14</v>
      </c>
      <c r="D8" s="8">
        <v>191</v>
      </c>
      <c r="E8" s="8">
        <v>61</v>
      </c>
      <c r="F8" s="8">
        <v>1.49</v>
      </c>
      <c r="G8" s="8">
        <v>28</v>
      </c>
      <c r="H8" s="8">
        <v>89</v>
      </c>
      <c r="I8" s="9"/>
      <c r="J8" s="7" t="s">
        <v>14</v>
      </c>
      <c r="K8" s="10">
        <v>324.576729</v>
      </c>
      <c r="L8" s="10">
        <v>63.711525199999997</v>
      </c>
      <c r="M8" s="11">
        <v>2.6418836391687224</v>
      </c>
      <c r="N8" s="10">
        <v>85.749395000000007</v>
      </c>
      <c r="O8" s="10">
        <v>149.4609202</v>
      </c>
    </row>
    <row r="9" spans="2:15" ht="24" customHeight="1">
      <c r="B9" s="6">
        <v>5</v>
      </c>
      <c r="C9" s="7" t="s">
        <v>15</v>
      </c>
      <c r="D9" s="8">
        <v>361</v>
      </c>
      <c r="E9" s="8">
        <v>86</v>
      </c>
      <c r="F9" s="8">
        <v>1.28</v>
      </c>
      <c r="G9" s="8">
        <v>46</v>
      </c>
      <c r="H9" s="8">
        <v>132</v>
      </c>
      <c r="I9" s="9"/>
      <c r="J9" s="7" t="s">
        <v>15</v>
      </c>
      <c r="K9" s="10">
        <v>324.69400000000002</v>
      </c>
      <c r="L9" s="10">
        <v>85.447461300000001</v>
      </c>
      <c r="M9" s="11">
        <v>2.9102025568689287</v>
      </c>
      <c r="N9" s="10">
        <v>94.492530900000006</v>
      </c>
      <c r="O9" s="10">
        <v>179.93999220000001</v>
      </c>
    </row>
    <row r="10" spans="2:15" ht="24" customHeight="1">
      <c r="B10" s="6">
        <v>6</v>
      </c>
      <c r="C10" s="7" t="s">
        <v>16</v>
      </c>
      <c r="D10" s="8">
        <v>3800</v>
      </c>
      <c r="E10" s="8">
        <v>262</v>
      </c>
      <c r="F10" s="8">
        <v>3.39</v>
      </c>
      <c r="G10" s="8">
        <v>1289</v>
      </c>
      <c r="H10" s="8">
        <v>1551</v>
      </c>
      <c r="I10" s="9"/>
      <c r="J10" s="7" t="s">
        <v>16</v>
      </c>
      <c r="K10" s="10">
        <v>1894.721</v>
      </c>
      <c r="L10" s="10">
        <v>305.48350690000001</v>
      </c>
      <c r="M10" s="11">
        <v>3.6156186166723225</v>
      </c>
      <c r="N10" s="10">
        <v>685.05885209999997</v>
      </c>
      <c r="O10" s="10">
        <v>990.54235900000003</v>
      </c>
    </row>
    <row r="11" spans="2:15" ht="24" customHeight="1">
      <c r="B11" s="6">
        <v>7</v>
      </c>
      <c r="C11" s="7" t="s">
        <v>17</v>
      </c>
      <c r="D11" s="8">
        <v>3500</v>
      </c>
      <c r="E11" s="8">
        <v>447</v>
      </c>
      <c r="F11" s="8">
        <v>3.04</v>
      </c>
      <c r="G11" s="8">
        <v>1065</v>
      </c>
      <c r="H11" s="8">
        <v>1512</v>
      </c>
      <c r="I11" s="9"/>
      <c r="J11" s="7" t="s">
        <v>17</v>
      </c>
      <c r="K11" s="10">
        <v>2339.9832999999999</v>
      </c>
      <c r="L11" s="10">
        <v>462.77464409999999</v>
      </c>
      <c r="M11" s="11">
        <v>3.1843041922564153</v>
      </c>
      <c r="N11" s="10">
        <v>745.12186320000001</v>
      </c>
      <c r="O11" s="10">
        <v>1207.8965072999999</v>
      </c>
    </row>
    <row r="12" spans="2:15" ht="24" customHeight="1">
      <c r="B12" s="6">
        <v>8</v>
      </c>
      <c r="C12" s="7" t="s">
        <v>18</v>
      </c>
      <c r="D12" s="8">
        <v>166</v>
      </c>
      <c r="E12" s="8">
        <v>204</v>
      </c>
      <c r="F12" s="8">
        <v>3.74</v>
      </c>
      <c r="G12" s="8">
        <v>62</v>
      </c>
      <c r="H12" s="8">
        <v>266</v>
      </c>
      <c r="I12" s="9"/>
      <c r="J12" s="7" t="s">
        <v>18</v>
      </c>
      <c r="K12" s="10">
        <v>668.50459999999998</v>
      </c>
      <c r="L12" s="10">
        <v>213.1346025</v>
      </c>
      <c r="M12" s="11">
        <v>4.0220830477456699</v>
      </c>
      <c r="N12" s="10">
        <v>268.87810189999999</v>
      </c>
      <c r="O12" s="10">
        <v>482.01270439999996</v>
      </c>
    </row>
    <row r="13" spans="2:15" ht="24" customHeight="1">
      <c r="B13" s="6">
        <v>9</v>
      </c>
      <c r="C13" s="7" t="s">
        <v>19</v>
      </c>
      <c r="D13" s="8">
        <v>8538</v>
      </c>
      <c r="E13" s="8">
        <v>448</v>
      </c>
      <c r="F13" s="8">
        <v>3.29</v>
      </c>
      <c r="G13" s="8">
        <v>2809</v>
      </c>
      <c r="H13" s="8">
        <v>3257</v>
      </c>
      <c r="I13" s="9"/>
      <c r="J13" s="7" t="s">
        <v>19</v>
      </c>
      <c r="K13" s="10">
        <v>2223.960439</v>
      </c>
      <c r="L13" s="10">
        <v>548.47901390000004</v>
      </c>
      <c r="M13" s="11">
        <v>3.897621616820496</v>
      </c>
      <c r="N13" s="10">
        <v>866.81562819999999</v>
      </c>
      <c r="O13" s="10">
        <v>1415.2946421000001</v>
      </c>
    </row>
    <row r="14" spans="2:15" ht="24" customHeight="1">
      <c r="B14" s="6">
        <v>10</v>
      </c>
      <c r="C14" s="7" t="s">
        <v>20</v>
      </c>
      <c r="D14" s="8">
        <v>844</v>
      </c>
      <c r="E14" s="8">
        <v>629</v>
      </c>
      <c r="F14" s="8">
        <v>3.65</v>
      </c>
      <c r="G14" s="8">
        <v>308</v>
      </c>
      <c r="H14" s="8">
        <v>937</v>
      </c>
      <c r="I14" s="9"/>
      <c r="J14" s="7" t="s">
        <v>20</v>
      </c>
      <c r="K14" s="10">
        <v>1664.9970000000001</v>
      </c>
      <c r="L14" s="10">
        <v>558.83840950000001</v>
      </c>
      <c r="M14" s="11">
        <v>3.2251378476958212</v>
      </c>
      <c r="N14" s="10">
        <v>536.98448410000003</v>
      </c>
      <c r="O14" s="10">
        <v>1095.8228936</v>
      </c>
    </row>
    <row r="15" spans="2:15" ht="24" customHeight="1">
      <c r="B15" s="6">
        <v>11</v>
      </c>
      <c r="C15" s="7" t="s">
        <v>21</v>
      </c>
      <c r="D15" s="8">
        <v>867</v>
      </c>
      <c r="E15" s="8">
        <v>207</v>
      </c>
      <c r="F15" s="8">
        <v>2.16</v>
      </c>
      <c r="G15" s="8">
        <v>187</v>
      </c>
      <c r="H15" s="8">
        <v>394</v>
      </c>
      <c r="I15" s="9"/>
      <c r="J15" s="7" t="s">
        <v>21</v>
      </c>
      <c r="K15" s="10">
        <v>416.78800000000001</v>
      </c>
      <c r="L15" s="10">
        <v>89.833518299999994</v>
      </c>
      <c r="M15" s="11">
        <v>2.8825307230534469</v>
      </c>
      <c r="N15" s="10">
        <v>120.1404215</v>
      </c>
      <c r="O15" s="10">
        <v>209.97393979999998</v>
      </c>
    </row>
    <row r="16" spans="2:15" ht="24" customHeight="1">
      <c r="B16" s="6">
        <v>12</v>
      </c>
      <c r="C16" s="7" t="s">
        <v>22</v>
      </c>
      <c r="D16" s="8">
        <v>247</v>
      </c>
      <c r="E16" s="8">
        <v>62</v>
      </c>
      <c r="F16" s="8">
        <v>1.98</v>
      </c>
      <c r="G16" s="8">
        <v>49</v>
      </c>
      <c r="H16" s="8">
        <v>111</v>
      </c>
      <c r="I16" s="9"/>
      <c r="J16" s="7" t="s">
        <v>22</v>
      </c>
      <c r="K16" s="10">
        <v>266.68324999999999</v>
      </c>
      <c r="L16" s="10">
        <v>53.537941600000003</v>
      </c>
      <c r="M16" s="11">
        <v>2.678070617483475</v>
      </c>
      <c r="N16" s="10">
        <v>71.419657599999994</v>
      </c>
      <c r="O16" s="10">
        <v>124.9575992</v>
      </c>
    </row>
    <row r="17" spans="2:15" ht="24" customHeight="1">
      <c r="B17" s="6">
        <v>13</v>
      </c>
      <c r="C17" s="7" t="s">
        <v>23</v>
      </c>
      <c r="D17" s="8">
        <v>311</v>
      </c>
      <c r="E17" s="8">
        <v>42</v>
      </c>
      <c r="F17" s="8">
        <v>0</v>
      </c>
      <c r="G17" s="8">
        <v>0</v>
      </c>
      <c r="H17" s="8">
        <v>42</v>
      </c>
      <c r="I17" s="9"/>
      <c r="J17" s="7" t="s">
        <v>23</v>
      </c>
      <c r="K17" s="10">
        <v>662.44296199999997</v>
      </c>
      <c r="L17" s="10">
        <v>32.746826599999999</v>
      </c>
      <c r="M17" s="11">
        <v>0</v>
      </c>
      <c r="N17" s="10">
        <v>0</v>
      </c>
      <c r="O17" s="10">
        <v>32.746826599999999</v>
      </c>
    </row>
    <row r="18" spans="2:15" ht="24" customHeight="1">
      <c r="B18" s="6">
        <v>14</v>
      </c>
      <c r="C18" s="7" t="s">
        <v>24</v>
      </c>
      <c r="D18" s="8">
        <v>288</v>
      </c>
      <c r="E18" s="8">
        <v>73</v>
      </c>
      <c r="F18" s="8">
        <v>0</v>
      </c>
      <c r="G18" s="8">
        <v>0</v>
      </c>
      <c r="H18" s="8">
        <v>73</v>
      </c>
      <c r="I18" s="9"/>
      <c r="J18" s="7" t="s">
        <v>24</v>
      </c>
      <c r="K18" s="10">
        <v>319.29160000000002</v>
      </c>
      <c r="L18" s="10">
        <v>56.465753399999997</v>
      </c>
      <c r="M18" s="11">
        <v>0</v>
      </c>
      <c r="N18" s="10">
        <v>0</v>
      </c>
      <c r="O18" s="10">
        <v>56.465753399999997</v>
      </c>
    </row>
    <row r="19" spans="2:15" ht="24" customHeight="1">
      <c r="B19" s="6">
        <v>15</v>
      </c>
      <c r="C19" s="7" t="s">
        <v>25</v>
      </c>
      <c r="D19" s="8">
        <v>3481</v>
      </c>
      <c r="E19" s="8">
        <v>879</v>
      </c>
      <c r="F19" s="8">
        <v>2.15</v>
      </c>
      <c r="G19" s="8">
        <v>748</v>
      </c>
      <c r="H19" s="8">
        <v>1627</v>
      </c>
      <c r="I19" s="9"/>
      <c r="J19" s="7" t="s">
        <v>25</v>
      </c>
      <c r="K19" s="10">
        <v>941.77724999999998</v>
      </c>
      <c r="L19" s="10">
        <v>221.87426980000001</v>
      </c>
      <c r="M19" s="11">
        <v>2.9819585894647593</v>
      </c>
      <c r="N19" s="10">
        <v>280.83407599999998</v>
      </c>
      <c r="O19" s="10">
        <v>502.70834579999996</v>
      </c>
    </row>
    <row r="20" spans="2:15" ht="24" customHeight="1">
      <c r="B20" s="6">
        <v>16</v>
      </c>
      <c r="C20" s="7" t="s">
        <v>26</v>
      </c>
      <c r="D20" s="8">
        <v>30</v>
      </c>
      <c r="E20" s="8">
        <v>159</v>
      </c>
      <c r="F20" s="8">
        <v>5.77</v>
      </c>
      <c r="G20" s="8">
        <v>17</v>
      </c>
      <c r="H20" s="8">
        <v>176</v>
      </c>
      <c r="I20" s="9"/>
      <c r="J20" s="7" t="s">
        <v>26</v>
      </c>
      <c r="K20" s="10">
        <v>937.38225</v>
      </c>
      <c r="L20" s="10">
        <v>97.057062299999998</v>
      </c>
      <c r="M20" s="11">
        <v>2.9126601181108347</v>
      </c>
      <c r="N20" s="10">
        <v>273.02758949999998</v>
      </c>
      <c r="O20" s="10">
        <v>370.08465179999996</v>
      </c>
    </row>
    <row r="21" spans="2:15" ht="24" customHeight="1">
      <c r="B21" s="6">
        <v>17</v>
      </c>
      <c r="C21" s="7" t="s">
        <v>27</v>
      </c>
      <c r="D21" s="8">
        <v>5614</v>
      </c>
      <c r="E21" s="8">
        <v>905</v>
      </c>
      <c r="F21" s="8">
        <v>2.94</v>
      </c>
      <c r="G21" s="8">
        <v>1651</v>
      </c>
      <c r="H21" s="8">
        <v>2555</v>
      </c>
      <c r="I21" s="9"/>
      <c r="J21" s="7" t="s">
        <v>27</v>
      </c>
      <c r="K21" s="10">
        <v>3219.6129999999998</v>
      </c>
      <c r="L21" s="10">
        <v>837.96594479999999</v>
      </c>
      <c r="M21" s="11">
        <v>3.2278282874370308</v>
      </c>
      <c r="N21" s="10">
        <v>1039.2357916000001</v>
      </c>
      <c r="O21" s="10">
        <v>1877.2017364000001</v>
      </c>
    </row>
    <row r="22" spans="2:15" ht="24" customHeight="1">
      <c r="B22" s="6">
        <v>18</v>
      </c>
      <c r="C22" s="7" t="s">
        <v>28</v>
      </c>
      <c r="D22" s="8">
        <v>2</v>
      </c>
      <c r="E22" s="8">
        <v>49</v>
      </c>
      <c r="F22" s="8">
        <v>6.11</v>
      </c>
      <c r="G22" s="8">
        <v>1</v>
      </c>
      <c r="H22" s="8">
        <v>50</v>
      </c>
      <c r="I22" s="9"/>
      <c r="J22" s="7" t="s">
        <v>28</v>
      </c>
      <c r="K22" s="10">
        <v>383.41407700000002</v>
      </c>
      <c r="L22" s="10">
        <v>50.1142775</v>
      </c>
      <c r="M22" s="11">
        <v>2.9990952966497364</v>
      </c>
      <c r="N22" s="10">
        <v>114.9895355</v>
      </c>
      <c r="O22" s="10">
        <v>165.103813</v>
      </c>
    </row>
    <row r="23" spans="2:15" ht="24" customHeight="1">
      <c r="B23" s="6">
        <v>19</v>
      </c>
      <c r="C23" s="7" t="s">
        <v>29</v>
      </c>
      <c r="D23" s="8">
        <v>154</v>
      </c>
      <c r="E23" s="8">
        <v>180</v>
      </c>
      <c r="F23" s="8">
        <v>5.19</v>
      </c>
      <c r="G23" s="8">
        <v>80</v>
      </c>
      <c r="H23" s="8">
        <v>260</v>
      </c>
      <c r="I23" s="9"/>
      <c r="J23" s="7" t="s">
        <v>29</v>
      </c>
      <c r="K23" s="10">
        <v>1265.2223650000001</v>
      </c>
      <c r="L23" s="10">
        <v>205.4983623</v>
      </c>
      <c r="M23" s="11">
        <v>2.7918151707664447</v>
      </c>
      <c r="N23" s="10">
        <v>353.22669930000001</v>
      </c>
      <c r="O23" s="10">
        <v>558.7250616</v>
      </c>
    </row>
    <row r="24" spans="2:15" ht="24" customHeight="1">
      <c r="B24" s="6">
        <v>20</v>
      </c>
      <c r="C24" s="7" t="s">
        <v>30</v>
      </c>
      <c r="D24" s="8">
        <v>0</v>
      </c>
      <c r="E24" s="8">
        <v>0</v>
      </c>
      <c r="F24" s="8">
        <v>4.5</v>
      </c>
      <c r="G24" s="8">
        <v>0</v>
      </c>
      <c r="H24" s="8">
        <v>0</v>
      </c>
      <c r="I24" s="9"/>
      <c r="J24" s="7" t="s">
        <v>30</v>
      </c>
      <c r="K24" s="10">
        <v>17.672499999999999</v>
      </c>
      <c r="L24" s="10">
        <v>0</v>
      </c>
      <c r="M24" s="11">
        <v>3.5351788371764044</v>
      </c>
      <c r="N24" s="10">
        <v>6.2475448</v>
      </c>
      <c r="O24" s="10">
        <v>6.2475448</v>
      </c>
    </row>
    <row r="25" spans="2:15" ht="24" customHeight="1">
      <c r="B25" s="6">
        <v>21</v>
      </c>
      <c r="C25" s="7" t="s">
        <v>31</v>
      </c>
      <c r="D25" s="8">
        <v>1411</v>
      </c>
      <c r="E25" s="8">
        <v>129</v>
      </c>
      <c r="F25" s="8">
        <v>1.71</v>
      </c>
      <c r="G25" s="8">
        <v>241</v>
      </c>
      <c r="H25" s="8">
        <v>370</v>
      </c>
      <c r="I25" s="9"/>
      <c r="J25" s="7" t="s">
        <v>31</v>
      </c>
      <c r="K25" s="10">
        <v>1181.7313079999999</v>
      </c>
      <c r="L25" s="10">
        <v>106.84713499999999</v>
      </c>
      <c r="M25" s="11">
        <v>1.8494339907934472</v>
      </c>
      <c r="N25" s="10">
        <v>218.5534049</v>
      </c>
      <c r="O25" s="10">
        <v>325.40053990000001</v>
      </c>
    </row>
    <row r="26" spans="2:15" ht="24" customHeight="1">
      <c r="B26" s="6">
        <v>22</v>
      </c>
      <c r="C26" s="7" t="s">
        <v>32</v>
      </c>
      <c r="D26" s="8">
        <v>1131</v>
      </c>
      <c r="E26" s="8">
        <v>124</v>
      </c>
      <c r="F26" s="8">
        <v>1.26</v>
      </c>
      <c r="G26" s="8">
        <v>142</v>
      </c>
      <c r="H26" s="8">
        <v>266</v>
      </c>
      <c r="I26" s="9"/>
      <c r="J26" s="7" t="s">
        <v>32</v>
      </c>
      <c r="K26" s="10">
        <v>291.45749999999998</v>
      </c>
      <c r="L26" s="10">
        <v>33.497114099999997</v>
      </c>
      <c r="M26" s="11">
        <v>1.4364517639793108</v>
      </c>
      <c r="N26" s="10">
        <v>41.866464000000001</v>
      </c>
      <c r="O26" s="10">
        <v>75.363578099999998</v>
      </c>
    </row>
    <row r="27" spans="2:15" ht="24" customHeight="1">
      <c r="B27" s="6">
        <v>23</v>
      </c>
      <c r="C27" s="7" t="s">
        <v>33</v>
      </c>
      <c r="D27" s="8">
        <v>105</v>
      </c>
      <c r="E27" s="8">
        <v>5</v>
      </c>
      <c r="F27" s="8">
        <v>2.27</v>
      </c>
      <c r="G27" s="8">
        <v>24</v>
      </c>
      <c r="H27" s="8">
        <v>29</v>
      </c>
      <c r="I27" s="9"/>
      <c r="J27" s="7" t="s">
        <v>33</v>
      </c>
      <c r="K27" s="10">
        <v>96.363119999999995</v>
      </c>
      <c r="L27" s="10">
        <v>4.3363405211005714</v>
      </c>
      <c r="M27" s="11">
        <v>2.2130320167092972</v>
      </c>
      <c r="N27" s="10">
        <v>21.325466978999998</v>
      </c>
      <c r="O27" s="10">
        <v>25.661807500100569</v>
      </c>
    </row>
    <row r="28" spans="2:15" ht="24" customHeight="1">
      <c r="B28" s="6">
        <v>24</v>
      </c>
      <c r="C28" s="7" t="s">
        <v>34</v>
      </c>
      <c r="D28" s="8">
        <v>1484</v>
      </c>
      <c r="E28" s="8">
        <v>273</v>
      </c>
      <c r="F28" s="8">
        <v>1.88</v>
      </c>
      <c r="G28" s="8">
        <v>279</v>
      </c>
      <c r="H28" s="8">
        <v>552</v>
      </c>
      <c r="I28" s="9"/>
      <c r="J28" s="7" t="s">
        <v>34</v>
      </c>
      <c r="K28" s="10">
        <v>1511.7805499999999</v>
      </c>
      <c r="L28" s="10">
        <v>224.68419209999999</v>
      </c>
      <c r="M28" s="11">
        <v>1.4310428811906595</v>
      </c>
      <c r="N28" s="10">
        <v>216.3422794</v>
      </c>
      <c r="O28" s="10">
        <v>441.02647149999996</v>
      </c>
    </row>
    <row r="29" spans="2:15" ht="24" customHeight="1">
      <c r="B29" s="6">
        <v>25</v>
      </c>
      <c r="C29" s="7" t="s">
        <v>35</v>
      </c>
      <c r="D29" s="8">
        <v>167</v>
      </c>
      <c r="E29" s="8">
        <v>325</v>
      </c>
      <c r="F29" s="8">
        <v>4.37</v>
      </c>
      <c r="G29" s="8">
        <v>73</v>
      </c>
      <c r="H29" s="8">
        <v>398</v>
      </c>
      <c r="I29" s="9"/>
      <c r="J29" s="7" t="s">
        <v>35</v>
      </c>
      <c r="K29" s="10">
        <v>2676.6595000000002</v>
      </c>
      <c r="L29" s="10">
        <v>318.83225629999998</v>
      </c>
      <c r="M29" s="11">
        <v>2.7900473706125117</v>
      </c>
      <c r="N29" s="10">
        <v>746.80068000000006</v>
      </c>
      <c r="O29" s="10">
        <v>1065.6329363</v>
      </c>
    </row>
    <row r="30" spans="2:15" ht="24" customHeight="1">
      <c r="B30" s="6">
        <v>26</v>
      </c>
      <c r="C30" s="7" t="s">
        <v>36</v>
      </c>
      <c r="D30" s="8">
        <v>11689</v>
      </c>
      <c r="E30" s="8">
        <v>1129</v>
      </c>
      <c r="F30" s="8">
        <v>1.66</v>
      </c>
      <c r="G30" s="8">
        <v>1943</v>
      </c>
      <c r="H30" s="8">
        <v>3072</v>
      </c>
      <c r="I30" s="9"/>
      <c r="J30" s="7" t="s">
        <v>36</v>
      </c>
      <c r="K30" s="10">
        <v>11935.333712</v>
      </c>
      <c r="L30" s="10">
        <v>1139.7519695000001</v>
      </c>
      <c r="M30" s="11">
        <v>1.9937920269522498</v>
      </c>
      <c r="N30" s="10">
        <v>2379.6573193999998</v>
      </c>
      <c r="O30" s="10">
        <v>3519.4092888999999</v>
      </c>
    </row>
    <row r="31" spans="2:15" ht="24" customHeight="1">
      <c r="B31" s="6">
        <v>27</v>
      </c>
      <c r="C31" s="7" t="s">
        <v>37</v>
      </c>
      <c r="D31" s="8">
        <v>8023</v>
      </c>
      <c r="E31" s="8">
        <v>975</v>
      </c>
      <c r="F31" s="8">
        <v>1.81</v>
      </c>
      <c r="G31" s="8">
        <v>1450</v>
      </c>
      <c r="H31" s="8">
        <v>2425</v>
      </c>
      <c r="I31" s="9"/>
      <c r="J31" s="7" t="s">
        <v>37</v>
      </c>
      <c r="K31" s="10">
        <v>6666.1543840000004</v>
      </c>
      <c r="L31" s="10">
        <v>661.56047999999998</v>
      </c>
      <c r="M31" s="11">
        <v>2.3017116538475895</v>
      </c>
      <c r="N31" s="10">
        <v>1534.3565232000001</v>
      </c>
      <c r="O31" s="10">
        <v>2195.9170032000002</v>
      </c>
    </row>
    <row r="32" spans="2:15" ht="24" customHeight="1">
      <c r="B32" s="6">
        <v>28</v>
      </c>
      <c r="C32" s="7" t="s">
        <v>38</v>
      </c>
      <c r="D32" s="8">
        <v>2464</v>
      </c>
      <c r="E32" s="8">
        <v>354</v>
      </c>
      <c r="F32" s="8">
        <v>1.92</v>
      </c>
      <c r="G32" s="8">
        <v>473</v>
      </c>
      <c r="H32" s="8">
        <v>827</v>
      </c>
      <c r="I32" s="9"/>
      <c r="J32" s="7" t="s">
        <v>38</v>
      </c>
      <c r="K32" s="10">
        <v>3759.2246169999999</v>
      </c>
      <c r="L32" s="10">
        <v>429.73993230000002</v>
      </c>
      <c r="M32" s="11">
        <v>2.0281911236484116</v>
      </c>
      <c r="N32" s="10">
        <v>762.44259999999997</v>
      </c>
      <c r="O32" s="10">
        <v>1192.1825323</v>
      </c>
    </row>
    <row r="33" spans="2:15" ht="24" customHeight="1">
      <c r="B33" s="6">
        <v>29</v>
      </c>
      <c r="C33" s="7" t="s">
        <v>39</v>
      </c>
      <c r="D33" s="8">
        <v>1410</v>
      </c>
      <c r="E33" s="8">
        <v>201</v>
      </c>
      <c r="F33" s="8">
        <v>0.82</v>
      </c>
      <c r="G33" s="8">
        <v>115</v>
      </c>
      <c r="H33" s="8">
        <v>316</v>
      </c>
      <c r="I33" s="9"/>
      <c r="J33" s="7" t="s">
        <v>39</v>
      </c>
      <c r="K33" s="10">
        <v>1086.660826</v>
      </c>
      <c r="L33" s="10">
        <v>126.7182589</v>
      </c>
      <c r="M33" s="11">
        <v>0.75286728243574308</v>
      </c>
      <c r="N33" s="10">
        <v>81.811138299999996</v>
      </c>
      <c r="O33" s="10">
        <v>208.52939720000001</v>
      </c>
    </row>
    <row r="34" spans="2:15" ht="24" customHeight="1">
      <c r="B34" s="6">
        <v>30</v>
      </c>
      <c r="C34" s="7" t="s">
        <v>40</v>
      </c>
      <c r="D34" s="8">
        <v>150</v>
      </c>
      <c r="E34" s="8">
        <v>0</v>
      </c>
      <c r="F34" s="8">
        <v>4.5</v>
      </c>
      <c r="G34" s="8">
        <v>68</v>
      </c>
      <c r="H34" s="8">
        <v>68</v>
      </c>
      <c r="I34" s="9"/>
      <c r="J34" s="7" t="s">
        <v>40</v>
      </c>
      <c r="K34" s="10">
        <v>6166.0401460000003</v>
      </c>
      <c r="L34" s="10">
        <v>0</v>
      </c>
      <c r="M34" s="11">
        <v>3.5711652957077589</v>
      </c>
      <c r="N34" s="10">
        <v>2201.9948581336002</v>
      </c>
      <c r="O34" s="10">
        <v>2201.9948581336002</v>
      </c>
    </row>
    <row r="35" spans="2:15" ht="24" customHeight="1">
      <c r="B35" s="6">
        <v>31</v>
      </c>
      <c r="C35" s="7" t="s">
        <v>41</v>
      </c>
      <c r="D35" s="8">
        <v>150</v>
      </c>
      <c r="E35" s="8">
        <v>0</v>
      </c>
      <c r="F35" s="8">
        <v>3.5</v>
      </c>
      <c r="G35" s="8">
        <v>53</v>
      </c>
      <c r="H35" s="8">
        <v>53</v>
      </c>
      <c r="I35" s="9"/>
      <c r="J35" s="7" t="s">
        <v>41</v>
      </c>
      <c r="K35" s="10">
        <v>550.01834899999994</v>
      </c>
      <c r="L35" s="10">
        <v>0</v>
      </c>
      <c r="M35" s="11">
        <v>2.7539769750481549</v>
      </c>
      <c r="N35" s="10">
        <v>151.47378689999999</v>
      </c>
      <c r="O35" s="10">
        <v>151.47378689999999</v>
      </c>
    </row>
    <row r="36" spans="2:15" ht="24" customHeight="1">
      <c r="B36" s="6">
        <v>32</v>
      </c>
      <c r="C36" s="7" t="s">
        <v>42</v>
      </c>
      <c r="D36" s="8">
        <v>539</v>
      </c>
      <c r="E36" s="8">
        <v>0</v>
      </c>
      <c r="F36" s="8">
        <v>2.08</v>
      </c>
      <c r="G36" s="8">
        <v>112</v>
      </c>
      <c r="H36" s="8">
        <v>112</v>
      </c>
      <c r="I36" s="9"/>
      <c r="J36" s="7" t="s">
        <v>42</v>
      </c>
      <c r="K36" s="10">
        <v>148.91332399999999</v>
      </c>
      <c r="L36" s="10">
        <v>0</v>
      </c>
      <c r="M36" s="11">
        <v>2.6020618745976023</v>
      </c>
      <c r="N36" s="10">
        <v>38.748168300000003</v>
      </c>
      <c r="O36" s="10">
        <v>38.748168300000003</v>
      </c>
    </row>
    <row r="37" spans="2:15" ht="24" customHeight="1">
      <c r="B37" s="6">
        <v>33</v>
      </c>
      <c r="C37" s="7" t="s">
        <v>43</v>
      </c>
      <c r="D37" s="8">
        <v>1292</v>
      </c>
      <c r="E37" s="8">
        <v>0</v>
      </c>
      <c r="F37" s="8">
        <v>3.1</v>
      </c>
      <c r="G37" s="8">
        <v>400</v>
      </c>
      <c r="H37" s="8">
        <v>400</v>
      </c>
      <c r="I37" s="9"/>
      <c r="J37" s="7" t="s">
        <v>43</v>
      </c>
      <c r="K37" s="10">
        <v>1734.300563</v>
      </c>
      <c r="L37" s="10">
        <v>0</v>
      </c>
      <c r="M37" s="11">
        <v>3.4192885884477264</v>
      </c>
      <c r="N37" s="10">
        <v>593.00741240043669</v>
      </c>
      <c r="O37" s="10">
        <v>593.00741240043669</v>
      </c>
    </row>
    <row r="38" spans="2:15" ht="24" customHeight="1">
      <c r="B38" s="6">
        <v>34</v>
      </c>
      <c r="C38" s="7" t="s">
        <v>44</v>
      </c>
      <c r="D38" s="8">
        <v>504</v>
      </c>
      <c r="E38" s="8">
        <v>0</v>
      </c>
      <c r="F38" s="8">
        <v>2.39</v>
      </c>
      <c r="G38" s="8">
        <v>121</v>
      </c>
      <c r="H38" s="8">
        <v>121</v>
      </c>
      <c r="I38" s="9"/>
      <c r="J38" s="7" t="s">
        <v>44</v>
      </c>
      <c r="K38" s="10">
        <v>942.614465</v>
      </c>
      <c r="L38" s="10">
        <v>0</v>
      </c>
      <c r="M38" s="11">
        <v>2.3093689815167435</v>
      </c>
      <c r="N38" s="10">
        <v>217.68446069999999</v>
      </c>
      <c r="O38" s="10">
        <v>217.68446069999999</v>
      </c>
    </row>
    <row r="39" spans="2:15" ht="24" customHeight="1">
      <c r="B39" s="6">
        <v>35</v>
      </c>
      <c r="C39" s="7" t="s">
        <v>45</v>
      </c>
      <c r="D39" s="8">
        <v>1613</v>
      </c>
      <c r="E39" s="8">
        <v>23</v>
      </c>
      <c r="F39" s="8">
        <v>1.62</v>
      </c>
      <c r="G39" s="8">
        <v>262</v>
      </c>
      <c r="H39" s="8">
        <v>285</v>
      </c>
      <c r="I39" s="9"/>
      <c r="J39" s="7" t="s">
        <v>45</v>
      </c>
      <c r="K39" s="10">
        <v>1579.4921830000001</v>
      </c>
      <c r="L39" s="10">
        <v>134.37283230922498</v>
      </c>
      <c r="M39" s="11">
        <v>1.716925297318771</v>
      </c>
      <c r="N39" s="10">
        <v>271.18700859099499</v>
      </c>
      <c r="O39" s="10">
        <v>405.55984090021997</v>
      </c>
    </row>
    <row r="40" spans="2:15" ht="24" customHeight="1">
      <c r="B40" s="6">
        <v>36</v>
      </c>
      <c r="C40" s="7" t="s">
        <v>46</v>
      </c>
      <c r="D40" s="8">
        <v>1796</v>
      </c>
      <c r="E40" s="8">
        <v>128</v>
      </c>
      <c r="F40" s="8">
        <v>1.52</v>
      </c>
      <c r="G40" s="8">
        <v>273</v>
      </c>
      <c r="H40" s="8">
        <v>401</v>
      </c>
      <c r="I40" s="9"/>
      <c r="J40" s="7" t="s">
        <v>46</v>
      </c>
      <c r="K40" s="10">
        <v>1701.6948649999999</v>
      </c>
      <c r="L40" s="10">
        <v>120.72932612580001</v>
      </c>
      <c r="M40" s="11">
        <v>1.6194407672155138</v>
      </c>
      <c r="N40" s="10">
        <v>275.57940377423</v>
      </c>
      <c r="O40" s="10">
        <v>396.30872990003002</v>
      </c>
    </row>
    <row r="41" spans="2:15" ht="24" customHeight="1">
      <c r="B41" s="6">
        <v>37</v>
      </c>
      <c r="C41" s="7" t="s">
        <v>47</v>
      </c>
      <c r="D41" s="8">
        <v>2076</v>
      </c>
      <c r="E41" s="8">
        <v>212</v>
      </c>
      <c r="F41" s="8">
        <v>1.52</v>
      </c>
      <c r="G41" s="8">
        <v>316</v>
      </c>
      <c r="H41" s="8">
        <v>528</v>
      </c>
      <c r="I41" s="9"/>
      <c r="J41" s="7" t="s">
        <v>47</v>
      </c>
      <c r="K41" s="10">
        <v>2062.5438100000001</v>
      </c>
      <c r="L41" s="10">
        <v>204.85877989715556</v>
      </c>
      <c r="M41" s="11">
        <v>1.6031990622447569</v>
      </c>
      <c r="N41" s="10">
        <v>330.66683020307283</v>
      </c>
      <c r="O41" s="10">
        <v>535.52561010022839</v>
      </c>
    </row>
    <row r="42" spans="2:15" ht="24" customHeight="1">
      <c r="B42" s="6">
        <v>38</v>
      </c>
      <c r="C42" s="7" t="s">
        <v>48</v>
      </c>
      <c r="D42" s="8">
        <v>2651</v>
      </c>
      <c r="E42" s="8">
        <v>23</v>
      </c>
      <c r="F42" s="8">
        <v>1.46</v>
      </c>
      <c r="G42" s="8">
        <v>387</v>
      </c>
      <c r="H42" s="8">
        <v>410</v>
      </c>
      <c r="I42" s="9"/>
      <c r="J42" s="7" t="s">
        <v>48</v>
      </c>
      <c r="K42" s="10">
        <v>2697.7364910000001</v>
      </c>
      <c r="L42" s="10">
        <v>181.38580934410447</v>
      </c>
      <c r="M42" s="11">
        <v>1.4838013710213032</v>
      </c>
      <c r="N42" s="10">
        <v>400.29051040000002</v>
      </c>
      <c r="O42" s="10">
        <v>581.67631974410449</v>
      </c>
    </row>
    <row r="43" spans="2:15" ht="24" customHeight="1">
      <c r="B43" s="6">
        <v>39</v>
      </c>
      <c r="C43" s="7" t="s">
        <v>49</v>
      </c>
      <c r="D43" s="8">
        <v>717</v>
      </c>
      <c r="E43" s="8">
        <v>98</v>
      </c>
      <c r="F43" s="8">
        <v>1.43</v>
      </c>
      <c r="G43" s="8">
        <v>103</v>
      </c>
      <c r="H43" s="8">
        <v>201</v>
      </c>
      <c r="I43" s="9"/>
      <c r="J43" s="7" t="s">
        <v>49</v>
      </c>
      <c r="K43" s="10">
        <v>800.33750999999995</v>
      </c>
      <c r="L43" s="10">
        <v>101.0034771825174</v>
      </c>
      <c r="M43" s="11">
        <v>1.4644762441910291</v>
      </c>
      <c r="N43" s="10">
        <v>117.20752707300001</v>
      </c>
      <c r="O43" s="10">
        <v>218.21100425551742</v>
      </c>
    </row>
    <row r="44" spans="2:15" ht="24" customHeight="1">
      <c r="B44" s="6">
        <v>40</v>
      </c>
      <c r="C44" s="7" t="s">
        <v>50</v>
      </c>
      <c r="D44" s="8">
        <v>696</v>
      </c>
      <c r="E44" s="8">
        <v>113</v>
      </c>
      <c r="F44" s="8">
        <v>2.56</v>
      </c>
      <c r="G44" s="8">
        <v>178</v>
      </c>
      <c r="H44" s="8">
        <v>291</v>
      </c>
      <c r="I44" s="9"/>
      <c r="J44" s="7" t="s">
        <v>50</v>
      </c>
      <c r="K44" s="10">
        <v>350.52086300000002</v>
      </c>
      <c r="L44" s="10">
        <v>120.12783684988311</v>
      </c>
      <c r="M44" s="11">
        <v>2.109341293330373</v>
      </c>
      <c r="N44" s="10">
        <v>73.936813049969857</v>
      </c>
      <c r="O44" s="10">
        <v>194.06464989985295</v>
      </c>
    </row>
    <row r="45" spans="2:15" ht="24" customHeight="1">
      <c r="B45" s="6">
        <v>41</v>
      </c>
      <c r="C45" s="7" t="s">
        <v>51</v>
      </c>
      <c r="D45" s="8">
        <v>1116</v>
      </c>
      <c r="E45" s="8">
        <v>132</v>
      </c>
      <c r="F45" s="8">
        <v>2.39</v>
      </c>
      <c r="G45" s="8">
        <v>267</v>
      </c>
      <c r="H45" s="8">
        <v>399</v>
      </c>
      <c r="I45" s="9"/>
      <c r="J45" s="7" t="s">
        <v>51</v>
      </c>
      <c r="K45" s="10">
        <v>345.42773799999998</v>
      </c>
      <c r="L45" s="10">
        <v>191.20492482142569</v>
      </c>
      <c r="M45" s="11">
        <v>2.2808197232312657</v>
      </c>
      <c r="N45" s="10">
        <v>78.785839778156216</v>
      </c>
      <c r="O45" s="10">
        <v>269.99076459958189</v>
      </c>
    </row>
    <row r="46" spans="2:15" ht="24" customHeight="1">
      <c r="B46" s="6">
        <v>42</v>
      </c>
      <c r="C46" s="7" t="s">
        <v>52</v>
      </c>
      <c r="D46" s="8">
        <v>3938</v>
      </c>
      <c r="E46" s="8">
        <v>519</v>
      </c>
      <c r="F46" s="8">
        <v>1.3</v>
      </c>
      <c r="G46" s="8">
        <v>513</v>
      </c>
      <c r="H46" s="8">
        <v>1032</v>
      </c>
      <c r="I46" s="9"/>
      <c r="J46" s="7" t="s">
        <v>52</v>
      </c>
      <c r="K46" s="10">
        <v>4072.6381329999999</v>
      </c>
      <c r="L46" s="10">
        <v>521.62757334652372</v>
      </c>
      <c r="M46" s="11">
        <v>1.457132701765804</v>
      </c>
      <c r="N46" s="10">
        <v>593.43742060527291</v>
      </c>
      <c r="O46" s="10">
        <v>1115.0649939517966</v>
      </c>
    </row>
    <row r="47" spans="2:15" ht="24" customHeight="1">
      <c r="B47" s="6">
        <v>43</v>
      </c>
      <c r="C47" s="7" t="s">
        <v>53</v>
      </c>
      <c r="D47" s="8">
        <v>1445</v>
      </c>
      <c r="E47" s="8">
        <v>250</v>
      </c>
      <c r="F47" s="8">
        <v>1.35</v>
      </c>
      <c r="G47" s="8">
        <v>194</v>
      </c>
      <c r="H47" s="8">
        <v>444</v>
      </c>
      <c r="I47" s="9"/>
      <c r="J47" s="7" t="s">
        <v>53</v>
      </c>
      <c r="K47" s="10">
        <v>1962.406929</v>
      </c>
      <c r="L47" s="10">
        <v>238.87037014890052</v>
      </c>
      <c r="M47" s="11">
        <v>1.5019436654214595</v>
      </c>
      <c r="N47" s="10">
        <v>294.742465599073</v>
      </c>
      <c r="O47" s="10">
        <v>533.61283574797358</v>
      </c>
    </row>
    <row r="48" spans="2:15" ht="24" customHeight="1">
      <c r="B48" s="6">
        <v>44</v>
      </c>
      <c r="C48" s="7" t="s">
        <v>54</v>
      </c>
      <c r="D48" s="8">
        <v>910</v>
      </c>
      <c r="E48" s="8">
        <v>106</v>
      </c>
      <c r="F48" s="8">
        <v>2.31</v>
      </c>
      <c r="G48" s="8">
        <v>210</v>
      </c>
      <c r="H48" s="8">
        <v>316</v>
      </c>
      <c r="I48" s="9"/>
      <c r="J48" s="7" t="s">
        <v>54</v>
      </c>
      <c r="K48" s="10">
        <v>729.89542900000004</v>
      </c>
      <c r="L48" s="10">
        <v>88.366496926799996</v>
      </c>
      <c r="M48" s="11">
        <v>2.1850334450169573</v>
      </c>
      <c r="N48" s="10">
        <v>159.484592373</v>
      </c>
      <c r="O48" s="10">
        <v>247.85108929979998</v>
      </c>
    </row>
    <row r="49" spans="2:15" ht="24" customHeight="1">
      <c r="B49" s="6">
        <v>45</v>
      </c>
      <c r="C49" s="7" t="s">
        <v>55</v>
      </c>
      <c r="D49" s="8">
        <v>1777</v>
      </c>
      <c r="E49" s="8">
        <v>280</v>
      </c>
      <c r="F49" s="8">
        <v>1.51</v>
      </c>
      <c r="G49" s="8">
        <v>269</v>
      </c>
      <c r="H49" s="8">
        <v>549</v>
      </c>
      <c r="I49" s="9"/>
      <c r="J49" s="7" t="s">
        <v>55</v>
      </c>
      <c r="K49" s="10">
        <v>1669.9733470000001</v>
      </c>
      <c r="L49" s="10">
        <v>268.44639119828304</v>
      </c>
      <c r="M49" s="11">
        <v>1.5771676863876922</v>
      </c>
      <c r="N49" s="10">
        <v>263.38280000171005</v>
      </c>
      <c r="O49" s="10">
        <v>531.82919119999315</v>
      </c>
    </row>
    <row r="50" spans="2:15" ht="24" customHeight="1">
      <c r="B50" s="6">
        <v>46</v>
      </c>
      <c r="C50" s="7" t="s">
        <v>56</v>
      </c>
      <c r="D50" s="8">
        <v>1671</v>
      </c>
      <c r="E50" s="8">
        <v>320</v>
      </c>
      <c r="F50" s="8">
        <v>2.79</v>
      </c>
      <c r="G50" s="8">
        <v>466</v>
      </c>
      <c r="H50" s="8">
        <v>786</v>
      </c>
      <c r="I50" s="9"/>
      <c r="J50" s="7" t="s">
        <v>56</v>
      </c>
      <c r="K50" s="10">
        <v>960.69053899999994</v>
      </c>
      <c r="L50" s="10">
        <v>329.32467749744637</v>
      </c>
      <c r="M50" s="11">
        <v>2.7746990240975125</v>
      </c>
      <c r="N50" s="10">
        <v>266.56271010230131</v>
      </c>
      <c r="O50" s="10">
        <v>595.88738759974763</v>
      </c>
    </row>
    <row r="51" spans="2:15" ht="24" customHeight="1">
      <c r="B51" s="6">
        <v>47</v>
      </c>
      <c r="C51" s="7" t="s">
        <v>57</v>
      </c>
      <c r="D51" s="8">
        <v>765</v>
      </c>
      <c r="E51" s="8">
        <v>118</v>
      </c>
      <c r="F51" s="8">
        <v>1.57</v>
      </c>
      <c r="G51" s="8">
        <v>120</v>
      </c>
      <c r="H51" s="8">
        <v>238</v>
      </c>
      <c r="I51" s="9"/>
      <c r="J51" s="7" t="s">
        <v>57</v>
      </c>
      <c r="K51" s="10">
        <v>684.67044699999997</v>
      </c>
      <c r="L51" s="10">
        <v>112.5956335433392</v>
      </c>
      <c r="M51" s="11">
        <v>1.6287381315380962</v>
      </c>
      <c r="N51" s="10">
        <v>111.5148864566133</v>
      </c>
      <c r="O51" s="10">
        <v>224.11051999995249</v>
      </c>
    </row>
    <row r="52" spans="2:15" ht="24" customHeight="1">
      <c r="B52" s="6">
        <v>48</v>
      </c>
      <c r="C52" s="7" t="s">
        <v>58</v>
      </c>
      <c r="D52" s="8">
        <v>2063</v>
      </c>
      <c r="E52" s="8">
        <v>380</v>
      </c>
      <c r="F52" s="8">
        <v>2.5</v>
      </c>
      <c r="G52" s="8">
        <v>516</v>
      </c>
      <c r="H52" s="8">
        <v>896</v>
      </c>
      <c r="I52" s="9"/>
      <c r="J52" s="7" t="s">
        <v>58</v>
      </c>
      <c r="K52" s="10">
        <v>1101.6761449999999</v>
      </c>
      <c r="L52" s="10">
        <v>322.43027417169577</v>
      </c>
      <c r="M52" s="11">
        <v>2.9326619977633945</v>
      </c>
      <c r="N52" s="10">
        <v>323.08437642839749</v>
      </c>
      <c r="O52" s="10">
        <v>645.51465060009332</v>
      </c>
    </row>
    <row r="53" spans="2:15" ht="24" customHeight="1">
      <c r="B53" s="6">
        <v>49</v>
      </c>
      <c r="C53" s="7" t="s">
        <v>59</v>
      </c>
      <c r="D53" s="8">
        <v>551</v>
      </c>
      <c r="E53" s="8">
        <v>110</v>
      </c>
      <c r="F53" s="8">
        <v>1.5</v>
      </c>
      <c r="G53" s="8">
        <v>83</v>
      </c>
      <c r="H53" s="8">
        <v>193</v>
      </c>
      <c r="I53" s="9"/>
      <c r="J53" s="12" t="s">
        <v>60</v>
      </c>
      <c r="K53" s="10">
        <v>811.13235699999996</v>
      </c>
      <c r="L53" s="10">
        <v>230.54965689906393</v>
      </c>
      <c r="M53" s="11">
        <v>2.5436198484838424</v>
      </c>
      <c r="N53" s="10">
        <v>206.32123630126819</v>
      </c>
      <c r="O53" s="10">
        <v>436.87089320033215</v>
      </c>
    </row>
    <row r="54" spans="2:15" ht="24" customHeight="1">
      <c r="B54" s="6">
        <v>50</v>
      </c>
      <c r="C54" s="7" t="s">
        <v>61</v>
      </c>
      <c r="D54" s="8">
        <v>1067</v>
      </c>
      <c r="E54" s="8">
        <v>152</v>
      </c>
      <c r="F54" s="8">
        <v>1.5</v>
      </c>
      <c r="G54" s="8">
        <v>160</v>
      </c>
      <c r="H54" s="8">
        <v>312</v>
      </c>
      <c r="I54" s="9"/>
      <c r="J54" s="12" t="s">
        <v>62</v>
      </c>
      <c r="K54" s="10">
        <v>564.16640700000005</v>
      </c>
      <c r="L54" s="10">
        <v>132.71644748605729</v>
      </c>
      <c r="M54" s="11">
        <v>2.1326047088410678</v>
      </c>
      <c r="N54" s="10">
        <v>120.31439361381464</v>
      </c>
      <c r="O54" s="10">
        <v>253.03084109987194</v>
      </c>
    </row>
    <row r="55" spans="2:15" ht="24" customHeight="1">
      <c r="B55" s="6">
        <v>51</v>
      </c>
      <c r="C55" s="7" t="s">
        <v>63</v>
      </c>
      <c r="D55" s="8">
        <v>1067</v>
      </c>
      <c r="E55" s="8">
        <v>152</v>
      </c>
      <c r="F55" s="8">
        <v>1.5</v>
      </c>
      <c r="G55" s="8">
        <v>160</v>
      </c>
      <c r="H55" s="8">
        <v>312</v>
      </c>
      <c r="I55" s="9"/>
      <c r="J55" s="12" t="s">
        <v>64</v>
      </c>
      <c r="K55" s="10">
        <v>981.83438699999999</v>
      </c>
      <c r="L55" s="10">
        <v>315.1503555385741</v>
      </c>
      <c r="M55" s="11">
        <v>2.7746176032162495</v>
      </c>
      <c r="N55" s="10">
        <v>272.42149736132353</v>
      </c>
      <c r="O55" s="10">
        <v>587.57185289989764</v>
      </c>
    </row>
    <row r="56" spans="2:15" ht="24" customHeight="1">
      <c r="B56" s="6">
        <v>52</v>
      </c>
      <c r="C56" s="7" t="s">
        <v>65</v>
      </c>
      <c r="D56" s="8">
        <v>551</v>
      </c>
      <c r="E56" s="8">
        <v>110</v>
      </c>
      <c r="F56" s="8">
        <v>1.5</v>
      </c>
      <c r="G56" s="8">
        <v>83</v>
      </c>
      <c r="H56" s="8">
        <v>193</v>
      </c>
      <c r="I56" s="9"/>
      <c r="J56" s="12" t="s">
        <v>66</v>
      </c>
      <c r="K56" s="10">
        <v>19.204454999999999</v>
      </c>
      <c r="L56" s="10">
        <v>2.6342175999999999</v>
      </c>
      <c r="M56" s="11">
        <v>2.59045226745565</v>
      </c>
      <c r="N56" s="10">
        <v>4.9748223999999999</v>
      </c>
      <c r="O56" s="10">
        <v>7.6090400000000002</v>
      </c>
    </row>
    <row r="57" spans="2:15" ht="24" customHeight="1">
      <c r="B57" s="6">
        <v>53</v>
      </c>
      <c r="C57" s="7" t="s">
        <v>67</v>
      </c>
      <c r="D57" s="8">
        <v>139</v>
      </c>
      <c r="E57" s="8">
        <v>10</v>
      </c>
      <c r="F57" s="8">
        <v>2.38</v>
      </c>
      <c r="G57" s="8">
        <v>33</v>
      </c>
      <c r="H57" s="8">
        <v>43</v>
      </c>
      <c r="I57" s="9"/>
      <c r="J57" s="12" t="s">
        <v>68</v>
      </c>
      <c r="K57" s="10">
        <v>2.4535710000000002</v>
      </c>
      <c r="L57" s="10">
        <v>0.24677260000000001</v>
      </c>
      <c r="M57" s="11">
        <v>2.1229999050363735</v>
      </c>
      <c r="N57" s="10">
        <v>0.5208931</v>
      </c>
      <c r="O57" s="10">
        <v>0.76766570000000001</v>
      </c>
    </row>
    <row r="58" spans="2:15" ht="24" customHeight="1">
      <c r="B58" s="6">
        <v>54</v>
      </c>
      <c r="C58" s="7" t="s">
        <v>69</v>
      </c>
      <c r="D58" s="8">
        <v>139</v>
      </c>
      <c r="E58" s="8">
        <v>10</v>
      </c>
      <c r="F58" s="8">
        <v>2.38</v>
      </c>
      <c r="G58" s="8">
        <v>33</v>
      </c>
      <c r="H58" s="8">
        <v>43</v>
      </c>
      <c r="I58" s="9"/>
      <c r="J58" s="12" t="s">
        <v>70</v>
      </c>
      <c r="K58" s="10">
        <v>6.2608899999999998</v>
      </c>
      <c r="L58" s="10">
        <v>0.44129239999999997</v>
      </c>
      <c r="M58" s="11">
        <v>2.6400000638886807</v>
      </c>
      <c r="N58" s="10">
        <v>1.6528750000000001</v>
      </c>
      <c r="O58" s="10">
        <v>2.0941673999999999</v>
      </c>
    </row>
    <row r="59" spans="2:15" ht="24" customHeight="1">
      <c r="B59" s="6">
        <v>55</v>
      </c>
      <c r="C59" s="7" t="s">
        <v>71</v>
      </c>
      <c r="D59" s="8">
        <v>863</v>
      </c>
      <c r="E59" s="8">
        <v>172</v>
      </c>
      <c r="F59" s="8">
        <v>1.5</v>
      </c>
      <c r="G59" s="8">
        <v>129</v>
      </c>
      <c r="H59" s="8">
        <v>301</v>
      </c>
      <c r="I59" s="9"/>
      <c r="J59" s="12" t="s">
        <v>72</v>
      </c>
      <c r="K59" s="10">
        <v>2.3943110000000001</v>
      </c>
      <c r="L59" s="10">
        <v>0.47120840000000003</v>
      </c>
      <c r="M59" s="11">
        <v>1.9099999958234328</v>
      </c>
      <c r="N59" s="10">
        <v>0.45731339999999998</v>
      </c>
      <c r="O59" s="10">
        <v>0.92852179999999995</v>
      </c>
    </row>
    <row r="60" spans="2:15" ht="24" customHeight="1">
      <c r="B60" s="6">
        <v>56</v>
      </c>
      <c r="C60" s="7" t="s">
        <v>73</v>
      </c>
      <c r="D60" s="8">
        <v>863</v>
      </c>
      <c r="E60" s="8">
        <v>172</v>
      </c>
      <c r="F60" s="8">
        <v>1.5</v>
      </c>
      <c r="G60" s="8">
        <v>129</v>
      </c>
      <c r="H60" s="8">
        <v>301</v>
      </c>
      <c r="I60" s="9"/>
      <c r="J60" s="12" t="s">
        <v>74</v>
      </c>
      <c r="K60" s="10">
        <v>2.3275839999999999</v>
      </c>
      <c r="L60" s="10">
        <v>0.64242710000000003</v>
      </c>
      <c r="M60" s="11">
        <v>1.1210001443556925</v>
      </c>
      <c r="N60" s="10">
        <v>0.26092219999999999</v>
      </c>
      <c r="O60" s="10">
        <v>0.90334930000000002</v>
      </c>
    </row>
    <row r="61" spans="2:15" ht="24" customHeight="1">
      <c r="B61" s="6">
        <v>57</v>
      </c>
      <c r="C61" s="7" t="s">
        <v>75</v>
      </c>
      <c r="D61" s="8">
        <v>146</v>
      </c>
      <c r="E61" s="8">
        <v>0</v>
      </c>
      <c r="F61" s="8">
        <v>2.0299999999999998</v>
      </c>
      <c r="G61" s="8">
        <v>30</v>
      </c>
      <c r="H61" s="8">
        <v>30</v>
      </c>
      <c r="I61" s="9"/>
      <c r="J61" s="12" t="s">
        <v>76</v>
      </c>
      <c r="K61" s="10">
        <v>10.963722000000001</v>
      </c>
      <c r="L61" s="10">
        <v>0.70877829999999997</v>
      </c>
      <c r="M61" s="11">
        <v>3.0609999961691843</v>
      </c>
      <c r="N61" s="10">
        <v>3.3559953</v>
      </c>
      <c r="O61" s="10">
        <v>4.0647735999999997</v>
      </c>
    </row>
    <row r="62" spans="2:15" ht="24" customHeight="1">
      <c r="B62" s="6">
        <v>58</v>
      </c>
      <c r="C62" s="7" t="s">
        <v>77</v>
      </c>
      <c r="D62" s="6">
        <v>2</v>
      </c>
      <c r="E62" s="6">
        <v>0</v>
      </c>
      <c r="F62" s="6">
        <v>2.13</v>
      </c>
      <c r="G62" s="6">
        <v>0.43</v>
      </c>
      <c r="H62" s="6">
        <v>0.43</v>
      </c>
      <c r="I62" s="9"/>
      <c r="J62" s="12" t="s">
        <v>78</v>
      </c>
      <c r="K62" s="10">
        <v>5.258794</v>
      </c>
      <c r="L62" s="10">
        <v>0.66651530000000003</v>
      </c>
      <c r="M62" s="11">
        <v>2.5769999737582419</v>
      </c>
      <c r="N62" s="10">
        <v>1.3551911999999999</v>
      </c>
      <c r="O62" s="10">
        <v>2.0217065000000001</v>
      </c>
    </row>
    <row r="63" spans="2:15" ht="24" customHeight="1">
      <c r="B63" s="6">
        <v>59</v>
      </c>
      <c r="C63" s="7" t="s">
        <v>79</v>
      </c>
      <c r="D63" s="8">
        <v>6671</v>
      </c>
      <c r="E63" s="8">
        <v>0</v>
      </c>
      <c r="F63" s="8">
        <v>3.78</v>
      </c>
      <c r="G63" s="8">
        <v>2520</v>
      </c>
      <c r="H63" s="8">
        <v>2520</v>
      </c>
      <c r="I63" s="9"/>
      <c r="J63" s="7" t="s">
        <v>75</v>
      </c>
      <c r="K63" s="10">
        <v>506.925117</v>
      </c>
      <c r="L63" s="10">
        <v>0</v>
      </c>
      <c r="M63" s="11">
        <v>2.0500000022685798</v>
      </c>
      <c r="N63" s="10">
        <v>103.9196491</v>
      </c>
      <c r="O63" s="10">
        <v>103.9196491</v>
      </c>
    </row>
    <row r="64" spans="2:15" ht="24" customHeight="1">
      <c r="B64" s="6">
        <v>60</v>
      </c>
      <c r="C64" s="7" t="s">
        <v>80</v>
      </c>
      <c r="D64" s="8">
        <v>1744</v>
      </c>
      <c r="E64" s="8">
        <v>0</v>
      </c>
      <c r="F64" s="8">
        <v>11.45</v>
      </c>
      <c r="G64" s="8">
        <v>1997</v>
      </c>
      <c r="H64" s="8">
        <v>1997</v>
      </c>
      <c r="I64" s="13"/>
      <c r="J64" s="7" t="s">
        <v>77</v>
      </c>
      <c r="K64" s="10">
        <v>44.058736000000003</v>
      </c>
      <c r="L64" s="2">
        <v>0</v>
      </c>
      <c r="M64" s="14">
        <v>2.1439446197457865</v>
      </c>
      <c r="N64" s="10">
        <v>9.4459490000000006</v>
      </c>
      <c r="O64" s="15">
        <f>+L64+N64</f>
        <v>9.4459490000000006</v>
      </c>
    </row>
    <row r="65" spans="2:15" ht="24" customHeight="1">
      <c r="B65" s="6">
        <v>61</v>
      </c>
      <c r="C65" s="7" t="s">
        <v>81</v>
      </c>
      <c r="D65" s="8">
        <v>55</v>
      </c>
      <c r="E65" s="8">
        <v>0</v>
      </c>
      <c r="F65" s="8">
        <v>3.39</v>
      </c>
      <c r="G65" s="8">
        <v>19</v>
      </c>
      <c r="H65" s="8">
        <v>19</v>
      </c>
      <c r="I65" s="9"/>
      <c r="J65" s="7" t="s">
        <v>79</v>
      </c>
      <c r="K65" s="10">
        <v>6812.4011630000005</v>
      </c>
      <c r="L65" s="10">
        <v>0</v>
      </c>
      <c r="M65" s="11">
        <v>3.6918516416206533</v>
      </c>
      <c r="N65" s="10">
        <v>2515.0374416999998</v>
      </c>
      <c r="O65" s="10">
        <v>2515.0374416999998</v>
      </c>
    </row>
    <row r="66" spans="2:15" ht="24" customHeight="1">
      <c r="B66" s="6">
        <v>62</v>
      </c>
      <c r="C66" s="7" t="s">
        <v>82</v>
      </c>
      <c r="D66" s="8">
        <v>44</v>
      </c>
      <c r="E66" s="8">
        <v>0</v>
      </c>
      <c r="F66" s="8">
        <v>3.29</v>
      </c>
      <c r="G66" s="8">
        <v>15</v>
      </c>
      <c r="H66" s="8">
        <v>15</v>
      </c>
      <c r="I66" s="9"/>
      <c r="J66" s="7" t="s">
        <v>80</v>
      </c>
      <c r="K66" s="10">
        <v>3320.7954599999998</v>
      </c>
      <c r="L66" s="10">
        <v>0</v>
      </c>
      <c r="M66" s="11">
        <v>6.9719943964871609</v>
      </c>
      <c r="N66" s="10">
        <v>2315.2567339000002</v>
      </c>
      <c r="O66" s="10">
        <v>2315.2567339000002</v>
      </c>
    </row>
    <row r="67" spans="2:15" ht="24" customHeight="1">
      <c r="B67" s="6">
        <v>63</v>
      </c>
      <c r="C67" s="7" t="s">
        <v>83</v>
      </c>
      <c r="D67" s="8">
        <v>210</v>
      </c>
      <c r="E67" s="8">
        <v>40</v>
      </c>
      <c r="F67" s="8">
        <v>4.17</v>
      </c>
      <c r="G67" s="8">
        <v>88</v>
      </c>
      <c r="H67" s="8">
        <v>128</v>
      </c>
      <c r="I67" s="9"/>
      <c r="J67" s="7" t="s">
        <v>81</v>
      </c>
      <c r="K67" s="10">
        <v>92.528355000000005</v>
      </c>
      <c r="L67" s="10">
        <v>0</v>
      </c>
      <c r="M67" s="11">
        <v>4.1943398972131298</v>
      </c>
      <c r="N67" s="10">
        <v>38.8095371</v>
      </c>
      <c r="O67" s="10">
        <v>38.8095371</v>
      </c>
    </row>
    <row r="68" spans="2:15" ht="24" customHeight="1">
      <c r="B68" s="6">
        <v>64</v>
      </c>
      <c r="C68" s="7" t="s">
        <v>84</v>
      </c>
      <c r="D68" s="8">
        <v>5387</v>
      </c>
      <c r="E68" s="8">
        <v>0</v>
      </c>
      <c r="F68" s="8">
        <v>2.54</v>
      </c>
      <c r="G68" s="8">
        <v>1368</v>
      </c>
      <c r="H68" s="8">
        <v>1368</v>
      </c>
      <c r="I68" s="9"/>
      <c r="J68" s="7" t="s">
        <v>82</v>
      </c>
      <c r="K68" s="10">
        <v>52.731440999999997</v>
      </c>
      <c r="L68" s="10">
        <v>0</v>
      </c>
      <c r="M68" s="11">
        <v>5.8600000898894464</v>
      </c>
      <c r="N68" s="10">
        <v>30.9006249</v>
      </c>
      <c r="O68" s="10">
        <v>30.9006249</v>
      </c>
    </row>
    <row r="69" spans="2:15" ht="24" customHeight="1">
      <c r="B69" s="6">
        <v>65</v>
      </c>
      <c r="C69" s="7" t="s">
        <v>85</v>
      </c>
      <c r="D69" s="8">
        <v>1939</v>
      </c>
      <c r="E69" s="8">
        <v>0</v>
      </c>
      <c r="F69" s="8">
        <v>2.44</v>
      </c>
      <c r="G69" s="8">
        <v>473</v>
      </c>
      <c r="H69" s="8">
        <v>473</v>
      </c>
      <c r="I69" s="9"/>
      <c r="J69" s="7" t="s">
        <v>86</v>
      </c>
      <c r="K69" s="10"/>
      <c r="L69" s="10">
        <v>-110.64008134053364</v>
      </c>
      <c r="M69" s="11"/>
      <c r="N69" s="10"/>
      <c r="O69" s="10"/>
    </row>
    <row r="70" spans="2:15" ht="24" customHeight="1">
      <c r="B70" s="6">
        <v>66</v>
      </c>
      <c r="C70" s="7" t="s">
        <v>87</v>
      </c>
      <c r="D70" s="8">
        <v>483</v>
      </c>
      <c r="E70" s="8">
        <v>0</v>
      </c>
      <c r="F70" s="8">
        <v>6.9</v>
      </c>
      <c r="G70" s="8">
        <v>333</v>
      </c>
      <c r="H70" s="8">
        <v>333</v>
      </c>
      <c r="I70" s="9"/>
      <c r="J70" s="16" t="s">
        <v>88</v>
      </c>
      <c r="K70" s="16">
        <f>SUM(K5:K68)</f>
        <v>93465.940210000001</v>
      </c>
      <c r="L70" s="16">
        <f>SUM(L5:L69)</f>
        <v>10778.325093467362</v>
      </c>
      <c r="M70" s="17">
        <f>+N70*10/K70</f>
        <v>2.6599325118504837</v>
      </c>
      <c r="N70" s="16">
        <f>SUM(N5:N69)</f>
        <v>24861.309311525241</v>
      </c>
      <c r="O70" s="16">
        <f>+L70+N70</f>
        <v>35639.634404992605</v>
      </c>
    </row>
    <row r="71" spans="2:15" ht="24" customHeight="1">
      <c r="B71" s="6"/>
      <c r="C71" s="16" t="s">
        <v>88</v>
      </c>
      <c r="D71" s="16">
        <v>105652</v>
      </c>
      <c r="E71" s="16">
        <v>12173</v>
      </c>
      <c r="F71" s="17">
        <v>2.470888388293643</v>
      </c>
      <c r="G71" s="16">
        <v>26105.43</v>
      </c>
      <c r="H71" s="16">
        <v>38277.43</v>
      </c>
      <c r="I71" s="9"/>
    </row>
  </sheetData>
  <mergeCells count="3">
    <mergeCell ref="B1:O1"/>
    <mergeCell ref="B3:H3"/>
    <mergeCell ref="J3:O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MTR Vz Actual_Diff</vt:lpstr>
      <vt:lpstr>'MTR Vz Actual_Diff'!Print_Titles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2022-01-13T09:29:32Z</dcterms:created>
  <dcterms:modified xsi:type="dcterms:W3CDTF">2022-01-13T09:30:17Z</dcterms:modified>
</cp:coreProperties>
</file>