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8" yWindow="-108" windowWidth="19416" windowHeight="10416"/>
  </bookViews>
  <sheets>
    <sheet name="Sheet1" sheetId="1" r:id="rId1"/>
  </sheets>
  <definedNames>
    <definedName name="_xlnm.Print_Area" localSheetId="0">Sheet1!$A$2:$G$32</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0" i="1"/>
  <c r="C11"/>
  <c r="C12"/>
  <c r="C25" l="1"/>
  <c r="C14" s="1"/>
  <c r="F11" l="1"/>
</calcChain>
</file>

<file path=xl/sharedStrings.xml><?xml version="1.0" encoding="utf-8"?>
<sst xmlns="http://schemas.openxmlformats.org/spreadsheetml/2006/main" count="34" uniqueCount="32">
  <si>
    <t>Power Purcahse cost as per FPPPA Submission</t>
  </si>
  <si>
    <t>Energy (Mus)</t>
  </si>
  <si>
    <t xml:space="preserve">Less: </t>
  </si>
  <si>
    <t>Less:</t>
  </si>
  <si>
    <t>As per Books of account*</t>
  </si>
  <si>
    <t>Power Purcahse Cost as per Books &amp; Petition</t>
  </si>
  <si>
    <t xml:space="preserve">Power Purchase as per total of FPPPA Submission </t>
  </si>
  <si>
    <t>Rs. Crs</t>
  </si>
  <si>
    <t>GUVNL &amp; SLDC Cost being part of FPPPA submission but not part of Power Purchase cost accounted in the Books</t>
  </si>
  <si>
    <t xml:space="preserve">Amount Paid to NPC on actual basis towards past period tariff revision </t>
  </si>
  <si>
    <t xml:space="preserve">Provision made in the books on best estimation basis towards payment liability as per the judgment of Hon’ble Supreme Court </t>
  </si>
  <si>
    <t>Total</t>
  </si>
  <si>
    <t>GPPC MAT Reimbursement for FY 2018-19</t>
  </si>
  <si>
    <t xml:space="preserve">Payment of differential tariff to Renew Wind Energy Varekarwadi for the Period Sept 19 to March 2020 </t>
  </si>
  <si>
    <t>Payment to CGPL towards supplementary invoices of Change in Law for past period</t>
  </si>
  <si>
    <t>Payment of MAT to SLPP for FY 19-20</t>
  </si>
  <si>
    <t>Payment of MAT to SLPP Expansion for FY 19-20</t>
  </si>
  <si>
    <t xml:space="preserve">PGCIL Bill 3 Q 4 of FY 2019-20 </t>
  </si>
  <si>
    <t xml:space="preserve">Other Misc. payment made during FY 2020-21 towards past period payment which is accounted in past years and considered in FPPPA on actual payment basis* </t>
  </si>
  <si>
    <t xml:space="preserve">As regard to Power Purchase Cost as per Additional Surcharge submission viz-a-viz claimed in the Petition, there is net difference of Rs. 88 Crore i.e. lower claim of Rs. 88 Crore in the Additional Surcharge submissions. The reason for such difference is on account of additional claim / provisions in the Books of account after submission of Additional Surcharge claim. </t>
  </si>
  <si>
    <t>Power Purchase cost as per Additional Surcharge submission viz-a-viz claimed in the Tariff Petition</t>
  </si>
  <si>
    <t xml:space="preserve">Total </t>
  </si>
  <si>
    <t>Power purchase cost as per Additional Surcharge Submission (Rs. Crs)</t>
  </si>
  <si>
    <t>Power Purchase cost as claimed in the Tariff Petition (Rs. Crs)</t>
  </si>
  <si>
    <t>*Other Misc Payment considered in FPPPA (Rs. Crs)</t>
  </si>
  <si>
    <t xml:space="preserve">Statement showing reconcilation of Power Purhcase cost as per FPPPA Submission viz-a-viz Claimed in the tariff Petition viz-a-viz Additional Surcharge Submission </t>
  </si>
  <si>
    <t>Provision towards various legal decided cases and pending before higher Forum and amount is quantified</t>
  </si>
  <si>
    <t>Various credit / relief of FY 2020-21 received after FPPPA submission which is accounted in the Books of FY 2020-21**</t>
  </si>
  <si>
    <t>Payment for MAT for FY 2018-19 to GSECL</t>
  </si>
  <si>
    <t>Payment towards diff tariff as per Hon'ble GERC order dtd 24.12.2019 for past period to Ajanta Energy Ltd.</t>
  </si>
  <si>
    <t>Deduction in APMuL Invoices after FPPPA Submissions</t>
  </si>
  <si>
    <t>Diff.</t>
  </si>
</sst>
</file>

<file path=xl/styles.xml><?xml version="1.0" encoding="utf-8"?>
<styleSheet xmlns="http://schemas.openxmlformats.org/spreadsheetml/2006/main">
  <fonts count="4">
    <font>
      <sz val="11"/>
      <color theme="1"/>
      <name val="Calibri"/>
      <family val="2"/>
      <scheme val="minor"/>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5"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vertical="center"/>
    </xf>
    <xf numFmtId="0" fontId="2" fillId="0" borderId="1" xfId="0" applyFont="1" applyBorder="1" applyAlignment="1">
      <alignment vertical="center"/>
    </xf>
    <xf numFmtId="1" fontId="2" fillId="0" borderId="1" xfId="0" applyNumberFormat="1" applyFont="1" applyBorder="1" applyAlignment="1">
      <alignment vertical="center"/>
    </xf>
    <xf numFmtId="0" fontId="2" fillId="0" borderId="1" xfId="0" applyFont="1" applyBorder="1" applyAlignment="1">
      <alignment vertical="center" wrapText="1"/>
    </xf>
    <xf numFmtId="0" fontId="1" fillId="0" borderId="1" xfId="0" applyFont="1" applyBorder="1" applyAlignment="1">
      <alignment vertical="center"/>
    </xf>
    <xf numFmtId="1" fontId="2" fillId="3" borderId="1" xfId="0" applyNumberFormat="1" applyFont="1" applyFill="1" applyBorder="1" applyAlignment="1">
      <alignment vertical="center" wrapText="1"/>
    </xf>
    <xf numFmtId="1" fontId="2" fillId="3" borderId="1" xfId="0" applyNumberFormat="1" applyFont="1" applyFill="1" applyBorder="1" applyAlignment="1">
      <alignment vertical="center"/>
    </xf>
    <xf numFmtId="1" fontId="1" fillId="0" borderId="0" xfId="0" applyNumberFormat="1" applyFont="1" applyAlignment="1">
      <alignment vertical="center"/>
    </xf>
    <xf numFmtId="1" fontId="1" fillId="0" borderId="1" xfId="0" applyNumberFormat="1" applyFont="1" applyBorder="1" applyAlignment="1">
      <alignment vertical="center"/>
    </xf>
    <xf numFmtId="0" fontId="1" fillId="0" borderId="1" xfId="0" applyFont="1" applyBorder="1" applyAlignment="1">
      <alignment vertical="center" wrapText="1"/>
    </xf>
    <xf numFmtId="0" fontId="2" fillId="0" borderId="1" xfId="0" applyFont="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vertical="center"/>
    </xf>
    <xf numFmtId="0" fontId="3" fillId="0" borderId="1" xfId="0" applyFont="1" applyFill="1" applyBorder="1" applyAlignment="1">
      <alignment horizontal="left" wrapText="1"/>
    </xf>
    <xf numFmtId="0" fontId="3" fillId="0" borderId="1" xfId="0" applyFont="1" applyFill="1" applyBorder="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2" fillId="0" borderId="1" xfId="0" applyNumberFormat="1"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 fontId="2" fillId="4" borderId="1" xfId="0" applyNumberFormat="1" applyFont="1" applyFill="1" applyBorder="1" applyAlignment="1">
      <alignment horizontal="right" vertical="center"/>
    </xf>
    <xf numFmtId="0" fontId="2" fillId="4" borderId="2" xfId="0" applyFont="1" applyFill="1" applyBorder="1" applyAlignment="1">
      <alignment horizontal="justify" vertical="top" wrapText="1"/>
    </xf>
    <xf numFmtId="0" fontId="2" fillId="4" borderId="4" xfId="0" applyFont="1" applyFill="1" applyBorder="1" applyAlignment="1">
      <alignment horizontal="justify" vertical="top" wrapText="1"/>
    </xf>
    <xf numFmtId="0" fontId="2" fillId="4" borderId="3"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I31"/>
  <sheetViews>
    <sheetView tabSelected="1" topLeftCell="A4" workbookViewId="0">
      <selection activeCell="E20" sqref="E20"/>
    </sheetView>
  </sheetViews>
  <sheetFormatPr defaultColWidth="8.77734375" defaultRowHeight="13.8"/>
  <cols>
    <col min="1" max="1" width="3.77734375" style="1" customWidth="1"/>
    <col min="2" max="2" width="50.109375" style="1" customWidth="1"/>
    <col min="3" max="3" width="10.44140625" style="1" customWidth="1"/>
    <col min="4" max="4" width="1.88671875" style="1" customWidth="1"/>
    <col min="5" max="5" width="50.33203125" style="1" customWidth="1"/>
    <col min="6" max="6" width="11.5546875" style="1" customWidth="1"/>
    <col min="7" max="7" width="2" style="1" customWidth="1"/>
    <col min="8" max="16384" width="8.77734375" style="1"/>
  </cols>
  <sheetData>
    <row r="2" spans="2:9" ht="28.2" customHeight="1">
      <c r="B2" s="20" t="s">
        <v>25</v>
      </c>
      <c r="C2" s="20"/>
      <c r="D2" s="20"/>
      <c r="E2" s="20"/>
      <c r="F2" s="20"/>
    </row>
    <row r="3" spans="2:9">
      <c r="E3" s="2" t="s">
        <v>1</v>
      </c>
      <c r="F3" s="3">
        <v>93465.739629100004</v>
      </c>
    </row>
    <row r="4" spans="2:9" ht="15" customHeight="1">
      <c r="B4" s="19"/>
      <c r="C4" s="19"/>
      <c r="D4" s="19"/>
      <c r="E4" s="19"/>
      <c r="F4" s="19"/>
    </row>
    <row r="5" spans="2:9">
      <c r="B5" s="21" t="s">
        <v>0</v>
      </c>
      <c r="C5" s="21"/>
      <c r="E5" s="21" t="s">
        <v>5</v>
      </c>
      <c r="F5" s="21"/>
    </row>
    <row r="6" spans="2:9">
      <c r="B6" s="2"/>
      <c r="C6" s="4" t="s">
        <v>7</v>
      </c>
      <c r="E6" s="2"/>
      <c r="F6" s="2" t="s">
        <v>7</v>
      </c>
    </row>
    <row r="7" spans="2:9" ht="27.6">
      <c r="B7" s="6" t="s">
        <v>6</v>
      </c>
      <c r="C7" s="7">
        <v>42215.210032310497</v>
      </c>
      <c r="E7" s="7" t="s">
        <v>4</v>
      </c>
      <c r="F7" s="7">
        <v>43282.810126418597</v>
      </c>
      <c r="I7" s="8"/>
    </row>
    <row r="8" spans="2:9">
      <c r="B8" s="3" t="s">
        <v>2</v>
      </c>
      <c r="C8" s="9"/>
      <c r="E8" s="3" t="s">
        <v>3</v>
      </c>
      <c r="F8" s="9"/>
    </row>
    <row r="9" spans="2:9" ht="55.8" customHeight="1">
      <c r="B9" s="10" t="s">
        <v>8</v>
      </c>
      <c r="C9" s="5">
        <v>407</v>
      </c>
      <c r="E9" s="10" t="s">
        <v>10</v>
      </c>
      <c r="F9" s="9">
        <v>2014.626156</v>
      </c>
    </row>
    <row r="10" spans="2:9" ht="52.2" customHeight="1">
      <c r="B10" s="10" t="s">
        <v>9</v>
      </c>
      <c r="C10" s="5">
        <v>496</v>
      </c>
      <c r="E10" s="10" t="s">
        <v>26</v>
      </c>
      <c r="F10" s="9">
        <v>606.54</v>
      </c>
    </row>
    <row r="11" spans="2:9" ht="55.2">
      <c r="B11" s="10" t="s">
        <v>18</v>
      </c>
      <c r="C11" s="9">
        <f>+C25</f>
        <v>112.2477169</v>
      </c>
      <c r="E11" s="12" t="s">
        <v>11</v>
      </c>
      <c r="F11" s="23">
        <f>F7-(F9+F10)</f>
        <v>40661.643970418598</v>
      </c>
    </row>
    <row r="12" spans="2:9" ht="41.4">
      <c r="B12" s="10" t="s">
        <v>27</v>
      </c>
      <c r="C12" s="9">
        <f>+F19+F20+F21</f>
        <v>0</v>
      </c>
    </row>
    <row r="13" spans="2:9" ht="27.6">
      <c r="B13" s="10" t="s">
        <v>30</v>
      </c>
      <c r="C13" s="9">
        <v>41.834573984999999</v>
      </c>
    </row>
    <row r="14" spans="2:9" ht="19.8" customHeight="1">
      <c r="B14" s="12" t="s">
        <v>21</v>
      </c>
      <c r="C14" s="13">
        <f>C7-(SUM(C9:C13))</f>
        <v>41158.127741425495</v>
      </c>
      <c r="F14" s="8"/>
    </row>
    <row r="15" spans="2:9">
      <c r="I15" s="8"/>
    </row>
    <row r="16" spans="2:9">
      <c r="B16" s="22" t="s">
        <v>24</v>
      </c>
      <c r="C16" s="22"/>
    </row>
    <row r="17" spans="2:6" ht="18.600000000000001" customHeight="1">
      <c r="B17" s="14" t="s">
        <v>12</v>
      </c>
      <c r="C17" s="9">
        <v>3.7033512000000002</v>
      </c>
    </row>
    <row r="18" spans="2:6" ht="21.6" customHeight="1">
      <c r="B18" s="15" t="s">
        <v>17</v>
      </c>
      <c r="C18" s="9">
        <v>8.4174035000000007</v>
      </c>
    </row>
    <row r="19" spans="2:6" ht="19.8" customHeight="1">
      <c r="B19" s="16" t="s">
        <v>28</v>
      </c>
      <c r="C19" s="9">
        <v>19.87</v>
      </c>
    </row>
    <row r="20" spans="2:6" ht="27.6">
      <c r="B20" s="17" t="s">
        <v>13</v>
      </c>
      <c r="C20" s="9">
        <v>13.238345300000001</v>
      </c>
    </row>
    <row r="21" spans="2:6" ht="31.8" customHeight="1">
      <c r="B21" s="17" t="s">
        <v>29</v>
      </c>
      <c r="C21" s="9">
        <v>13.888948600000001</v>
      </c>
    </row>
    <row r="22" spans="2:6" ht="27.6">
      <c r="B22" s="17" t="s">
        <v>14</v>
      </c>
      <c r="C22" s="9">
        <v>35.481356300000002</v>
      </c>
    </row>
    <row r="23" spans="2:6" ht="16.2" customHeight="1">
      <c r="B23" s="15" t="s">
        <v>15</v>
      </c>
      <c r="C23" s="9">
        <v>6.6063065999999999</v>
      </c>
    </row>
    <row r="24" spans="2:6" ht="16.8" customHeight="1">
      <c r="B24" s="15" t="s">
        <v>16</v>
      </c>
      <c r="C24" s="9">
        <v>11.042005400000001</v>
      </c>
    </row>
    <row r="25" spans="2:6">
      <c r="B25" s="11" t="s">
        <v>11</v>
      </c>
      <c r="C25" s="18">
        <f>SUM(C17:C24)</f>
        <v>112.2477169</v>
      </c>
    </row>
    <row r="27" spans="2:6">
      <c r="B27" s="21" t="s">
        <v>20</v>
      </c>
      <c r="C27" s="21"/>
      <c r="D27" s="21"/>
      <c r="E27" s="21"/>
      <c r="F27" s="21"/>
    </row>
    <row r="29" spans="2:6" ht="27.6">
      <c r="B29" s="10" t="s">
        <v>22</v>
      </c>
      <c r="C29" s="9">
        <v>41180.51763080059</v>
      </c>
      <c r="D29" s="5"/>
      <c r="E29" s="10" t="s">
        <v>23</v>
      </c>
      <c r="F29" s="9">
        <v>41268.183970418599</v>
      </c>
    </row>
    <row r="30" spans="2:6">
      <c r="E30" s="5" t="s">
        <v>31</v>
      </c>
      <c r="F30" s="9">
        <f>+F29-C29</f>
        <v>87.666339618008351</v>
      </c>
    </row>
    <row r="31" spans="2:6" ht="48.6" customHeight="1">
      <c r="B31" s="24" t="s">
        <v>19</v>
      </c>
      <c r="C31" s="25"/>
      <c r="D31" s="25"/>
      <c r="E31" s="25"/>
      <c r="F31" s="26"/>
    </row>
  </sheetData>
  <mergeCells count="7">
    <mergeCell ref="B27:F27"/>
    <mergeCell ref="B2:F2"/>
    <mergeCell ref="B31:F31"/>
    <mergeCell ref="B4:F4"/>
    <mergeCell ref="B5:C5"/>
    <mergeCell ref="E5:F5"/>
    <mergeCell ref="B16:C16"/>
  </mergeCells>
  <printOptions horizontalCentered="1"/>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Nisha</dc:creator>
  <cp:lastModifiedBy>User</cp:lastModifiedBy>
  <cp:lastPrinted>2022-01-29T10:12:00Z</cp:lastPrinted>
  <dcterms:created xsi:type="dcterms:W3CDTF">2022-01-25T16:44:27Z</dcterms:created>
  <dcterms:modified xsi:type="dcterms:W3CDTF">2022-02-01T12:44:25Z</dcterms:modified>
</cp:coreProperties>
</file>