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805"/>
  </bookViews>
  <sheets>
    <sheet name="PP upto December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'PP upto December'!$A$3:$H$3</definedName>
    <definedName name="a" localSheetId="0" hidden="1">{"'Sheet1'!$A$4386:$N$4591"}</definedName>
    <definedName name="a" hidden="1">{"'Sheet1'!$A$4386:$N$4591"}</definedName>
    <definedName name="HTML_CodePage" hidden="1">1252</definedName>
    <definedName name="HTML_Control" localSheetId="0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'PP upto December'!$A$2:$E$65</definedName>
    <definedName name="TaxTV">10%</definedName>
    <definedName name="TaxXL">5%</definedName>
  </definedNames>
  <calcPr calcId="124519"/>
</workbook>
</file>

<file path=xl/calcChain.xml><?xml version="1.0" encoding="utf-8"?>
<calcChain xmlns="http://schemas.openxmlformats.org/spreadsheetml/2006/main">
  <c r="D64" i="1"/>
  <c r="F64" s="1"/>
  <c r="D63"/>
  <c r="F63" s="1"/>
  <c r="E61"/>
  <c r="D61"/>
  <c r="C61"/>
  <c r="G61" s="1"/>
  <c r="E60"/>
  <c r="D60"/>
  <c r="C60"/>
  <c r="E59"/>
  <c r="D59"/>
  <c r="C59"/>
  <c r="E58"/>
  <c r="D58"/>
  <c r="F58" s="1"/>
  <c r="I58" s="1"/>
  <c r="C58"/>
  <c r="E57"/>
  <c r="D57"/>
  <c r="C57"/>
  <c r="E56"/>
  <c r="D56"/>
  <c r="C56"/>
  <c r="H56" s="1"/>
  <c r="E55"/>
  <c r="D55"/>
  <c r="C55"/>
  <c r="E54"/>
  <c r="D54"/>
  <c r="C54"/>
  <c r="E53"/>
  <c r="D53"/>
  <c r="F53" s="1"/>
  <c r="C53"/>
  <c r="I53" s="1"/>
  <c r="E52"/>
  <c r="D52"/>
  <c r="F52" s="1"/>
  <c r="C52"/>
  <c r="I52" s="1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G44" s="1"/>
  <c r="C44"/>
  <c r="E43"/>
  <c r="D43"/>
  <c r="C43"/>
  <c r="E42"/>
  <c r="D42"/>
  <c r="C42"/>
  <c r="H42" s="1"/>
  <c r="E41"/>
  <c r="D41"/>
  <c r="C41"/>
  <c r="E40"/>
  <c r="D40"/>
  <c r="C40"/>
  <c r="E39"/>
  <c r="D39"/>
  <c r="C39"/>
  <c r="E38"/>
  <c r="D38"/>
  <c r="C38"/>
  <c r="G38" s="1"/>
  <c r="E37"/>
  <c r="D37"/>
  <c r="C37"/>
  <c r="E36"/>
  <c r="F36" s="1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F26" s="1"/>
  <c r="I26" s="1"/>
  <c r="C26"/>
  <c r="E25"/>
  <c r="D25"/>
  <c r="C25"/>
  <c r="E24"/>
  <c r="D24"/>
  <c r="C24"/>
  <c r="H24" s="1"/>
  <c r="E23"/>
  <c r="D23"/>
  <c r="C23"/>
  <c r="E22"/>
  <c r="D22"/>
  <c r="C22"/>
  <c r="D21"/>
  <c r="F21" s="1"/>
  <c r="C21"/>
  <c r="G21" s="1"/>
  <c r="E20"/>
  <c r="D20"/>
  <c r="C20"/>
  <c r="E19"/>
  <c r="D19"/>
  <c r="C19"/>
  <c r="E18"/>
  <c r="D18"/>
  <c r="F18" s="1"/>
  <c r="C18"/>
  <c r="H18" s="1"/>
  <c r="E17"/>
  <c r="D17"/>
  <c r="C17"/>
  <c r="E16"/>
  <c r="D16"/>
  <c r="C16"/>
  <c r="E15"/>
  <c r="D15"/>
  <c r="F15" s="1"/>
  <c r="C15"/>
  <c r="E14"/>
  <c r="H14"/>
  <c r="D14"/>
  <c r="C14"/>
  <c r="E13"/>
  <c r="D13"/>
  <c r="C13"/>
  <c r="G13" s="1"/>
  <c r="E12"/>
  <c r="D12"/>
  <c r="C12"/>
  <c r="E11"/>
  <c r="D11"/>
  <c r="C11"/>
  <c r="E10"/>
  <c r="D10"/>
  <c r="F10" s="1"/>
  <c r="C10"/>
  <c r="E9"/>
  <c r="D9"/>
  <c r="C9"/>
  <c r="E8"/>
  <c r="D8"/>
  <c r="C8"/>
  <c r="E7"/>
  <c r="D7"/>
  <c r="C7"/>
  <c r="E6"/>
  <c r="H6"/>
  <c r="D6"/>
  <c r="C6"/>
  <c r="E5"/>
  <c r="D5"/>
  <c r="C5"/>
  <c r="E4"/>
  <c r="D4"/>
  <c r="F4" s="1"/>
  <c r="C4"/>
  <c r="I4" s="1"/>
  <c r="I60" l="1"/>
  <c r="G6"/>
  <c r="H7"/>
  <c r="H11"/>
  <c r="F12"/>
  <c r="I12" s="1"/>
  <c r="F14"/>
  <c r="I14" s="1"/>
  <c r="F28"/>
  <c r="F29"/>
  <c r="I29" s="1"/>
  <c r="G32"/>
  <c r="F44"/>
  <c r="I44" s="1"/>
  <c r="G46"/>
  <c r="H50"/>
  <c r="H52"/>
  <c r="F60"/>
  <c r="F61"/>
  <c r="I61"/>
  <c r="I28"/>
  <c r="F6"/>
  <c r="I6" s="1"/>
  <c r="F7"/>
  <c r="I7" s="1"/>
  <c r="G10"/>
  <c r="G14"/>
  <c r="I15"/>
  <c r="H28"/>
  <c r="F32"/>
  <c r="H35"/>
  <c r="H39"/>
  <c r="F40"/>
  <c r="I40" s="1"/>
  <c r="F50"/>
  <c r="H60"/>
  <c r="I10"/>
  <c r="I57"/>
  <c r="I36"/>
  <c r="I55"/>
  <c r="I50"/>
  <c r="I18"/>
  <c r="G36"/>
  <c r="G5"/>
  <c r="H8"/>
  <c r="F20"/>
  <c r="I20" s="1"/>
  <c r="G22"/>
  <c r="H26"/>
  <c r="F34"/>
  <c r="I34" s="1"/>
  <c r="H36"/>
  <c r="F37"/>
  <c r="I37" s="1"/>
  <c r="H40"/>
  <c r="H47"/>
  <c r="F48"/>
  <c r="I48" s="1"/>
  <c r="H51"/>
  <c r="G52"/>
  <c r="G54"/>
  <c r="H58"/>
  <c r="I51"/>
  <c r="I35"/>
  <c r="I21"/>
  <c r="H16"/>
  <c r="H23"/>
  <c r="F24"/>
  <c r="G28"/>
  <c r="G30"/>
  <c r="H34"/>
  <c r="F42"/>
  <c r="I42" s="1"/>
  <c r="H44"/>
  <c r="F45"/>
  <c r="I45" s="1"/>
  <c r="G48"/>
  <c r="F56"/>
  <c r="G60"/>
  <c r="I56"/>
  <c r="I32"/>
  <c r="I24"/>
  <c r="C62"/>
  <c r="F8"/>
  <c r="I8" s="1"/>
  <c r="H10"/>
  <c r="F11"/>
  <c r="I11" s="1"/>
  <c r="G17"/>
  <c r="G18"/>
  <c r="G20"/>
  <c r="G24"/>
  <c r="F30"/>
  <c r="I30" s="1"/>
  <c r="H32"/>
  <c r="F33"/>
  <c r="I33" s="1"/>
  <c r="G40"/>
  <c r="F46"/>
  <c r="I46" s="1"/>
  <c r="H48"/>
  <c r="F49"/>
  <c r="I49" s="1"/>
  <c r="G56"/>
  <c r="H27"/>
  <c r="G9"/>
  <c r="G12"/>
  <c r="F16"/>
  <c r="I16" s="1"/>
  <c r="F19"/>
  <c r="I19" s="1"/>
  <c r="F22"/>
  <c r="I22" s="1"/>
  <c r="F25"/>
  <c r="I25" s="1"/>
  <c r="F38"/>
  <c r="I38" s="1"/>
  <c r="F41"/>
  <c r="I41" s="1"/>
  <c r="F54"/>
  <c r="I54" s="1"/>
  <c r="F57"/>
  <c r="E62"/>
  <c r="E65" s="1"/>
  <c r="H43"/>
  <c r="H59"/>
  <c r="H4"/>
  <c r="F5"/>
  <c r="I5" s="1"/>
  <c r="G8"/>
  <c r="H12"/>
  <c r="F13"/>
  <c r="I13" s="1"/>
  <c r="H15"/>
  <c r="G16"/>
  <c r="H20"/>
  <c r="H22"/>
  <c r="F23"/>
  <c r="I23" s="1"/>
  <c r="G25"/>
  <c r="G26"/>
  <c r="H30"/>
  <c r="F31"/>
  <c r="I31" s="1"/>
  <c r="G33"/>
  <c r="G34"/>
  <c r="H38"/>
  <c r="F39"/>
  <c r="I39" s="1"/>
  <c r="G41"/>
  <c r="G42"/>
  <c r="H46"/>
  <c r="F47"/>
  <c r="I47" s="1"/>
  <c r="G49"/>
  <c r="G50"/>
  <c r="H54"/>
  <c r="F55"/>
  <c r="G57"/>
  <c r="G58"/>
  <c r="H31"/>
  <c r="H55"/>
  <c r="G4"/>
  <c r="F9"/>
  <c r="I9" s="1"/>
  <c r="F17"/>
  <c r="I17" s="1"/>
  <c r="H19"/>
  <c r="F27"/>
  <c r="I27" s="1"/>
  <c r="G29"/>
  <c r="F35"/>
  <c r="G37"/>
  <c r="F43"/>
  <c r="I43" s="1"/>
  <c r="G45"/>
  <c r="F51"/>
  <c r="G53"/>
  <c r="F59"/>
  <c r="I59" s="1"/>
  <c r="D62"/>
  <c r="D65" s="1"/>
  <c r="H5"/>
  <c r="G7"/>
  <c r="H9"/>
  <c r="G11"/>
  <c r="H13"/>
  <c r="G15"/>
  <c r="H17"/>
  <c r="G19"/>
  <c r="H21"/>
  <c r="G23"/>
  <c r="H25"/>
  <c r="G27"/>
  <c r="H29"/>
  <c r="G31"/>
  <c r="H33"/>
  <c r="G35"/>
  <c r="H37"/>
  <c r="G39"/>
  <c r="H41"/>
  <c r="G43"/>
  <c r="H45"/>
  <c r="G47"/>
  <c r="H49"/>
  <c r="G51"/>
  <c r="H53"/>
  <c r="G55"/>
  <c r="H57"/>
  <c r="G59"/>
  <c r="H61"/>
  <c r="H62" l="1"/>
  <c r="I62"/>
  <c r="G62"/>
  <c r="C65"/>
  <c r="F62"/>
  <c r="F65" s="1"/>
  <c r="I65" l="1"/>
  <c r="G65"/>
  <c r="H65"/>
</calcChain>
</file>

<file path=xl/sharedStrings.xml><?xml version="1.0" encoding="utf-8"?>
<sst xmlns="http://schemas.openxmlformats.org/spreadsheetml/2006/main" count="73" uniqueCount="73">
  <si>
    <t>Sr No</t>
  </si>
  <si>
    <t>Stations</t>
  </si>
  <si>
    <t>Mus</t>
  </si>
  <si>
    <t>Fixed Cost (Rs/Unit)</t>
  </si>
  <si>
    <t>Fixed Cost
  (Rs Cr)</t>
  </si>
  <si>
    <t>Variable Cost (Rs/Unit)</t>
  </si>
  <si>
    <t>Variable Cost
 (Rs. Cr)</t>
  </si>
  <si>
    <t>Total Cost (Rs Cr)</t>
  </si>
  <si>
    <t>NPC - Tarapur- 1&amp;2</t>
  </si>
  <si>
    <t>NPC - Tarapur- 3&amp;4</t>
  </si>
  <si>
    <t>NPC - Kakrapar</t>
  </si>
  <si>
    <t>NTPC - VINDHYACHAL - I</t>
  </si>
  <si>
    <t>NTPC - VINDHYACHAL - II</t>
  </si>
  <si>
    <t>NTPC - VINDHYACHAL - III</t>
  </si>
  <si>
    <t>NTPC - KORBA</t>
  </si>
  <si>
    <t>NTPC - KORBA II</t>
  </si>
  <si>
    <t>NTPC - KAWAS</t>
  </si>
  <si>
    <t>NTPC - JHANOR</t>
  </si>
  <si>
    <t>NTPC - Sipat Stage - I</t>
  </si>
  <si>
    <t>NTPC - Sipat Stage-II</t>
  </si>
  <si>
    <t>NTPC - Kahalgaon (New)</t>
  </si>
  <si>
    <t>NTPC - Vindhyachal STPS-IV</t>
  </si>
  <si>
    <t>NTPC - Mauda STPS-I</t>
  </si>
  <si>
    <t>NTPC - Vindhyachal STPS-V</t>
  </si>
  <si>
    <t>NTPC - Mauda STPS-II</t>
  </si>
  <si>
    <t>NTPC - Solapur</t>
  </si>
  <si>
    <t>NTPC Gadarwara</t>
  </si>
  <si>
    <t>NTPC LARA</t>
  </si>
  <si>
    <t>NTPC Khargaon</t>
  </si>
  <si>
    <t>SSNNL - Hydro</t>
  </si>
  <si>
    <t>Gandhinagar V</t>
  </si>
  <si>
    <t>Wanakbori VII</t>
  </si>
  <si>
    <t>Utran Extension</t>
  </si>
  <si>
    <t>Dhuvaran Gas Based - Stage-I</t>
  </si>
  <si>
    <t>Dhuvaran Gas Based - Stage-II</t>
  </si>
  <si>
    <t>Ukai TPS</t>
  </si>
  <si>
    <t>Ukai Expansion 6</t>
  </si>
  <si>
    <t>Gandhinagar I to IV</t>
  </si>
  <si>
    <t>Wanakbori I to VI</t>
  </si>
  <si>
    <t>Sikka 3 &amp; 4</t>
  </si>
  <si>
    <t>Kutch Lignite I to III</t>
  </si>
  <si>
    <t>Kutch Lignite IV</t>
  </si>
  <si>
    <t>Ukai Hydro</t>
  </si>
  <si>
    <t>Kadana Hydro</t>
  </si>
  <si>
    <t>GSECL Dhuvaran CCPP III</t>
  </si>
  <si>
    <t>GSECL -BECL (BLTPS)</t>
  </si>
  <si>
    <t>Wanakbori VIII</t>
  </si>
  <si>
    <t>GSEG</t>
  </si>
  <si>
    <t>GSEG Expansion</t>
  </si>
  <si>
    <t>GIPCL II (160)</t>
  </si>
  <si>
    <t>GIPCL-SLPP</t>
  </si>
  <si>
    <t>GMDC - Akrimota</t>
  </si>
  <si>
    <t>GIPCL - I (145)</t>
  </si>
  <si>
    <t>GIPCL, Expansion</t>
  </si>
  <si>
    <t xml:space="preserve">Captive Power Plant </t>
  </si>
  <si>
    <t xml:space="preserve">Wind Farms </t>
  </si>
  <si>
    <t>Solar Photovoltaic</t>
  </si>
  <si>
    <t>Hydel</t>
  </si>
  <si>
    <t xml:space="preserve">Biomass </t>
  </si>
  <si>
    <t>APPL</t>
  </si>
  <si>
    <t>ACB India Ltd</t>
  </si>
  <si>
    <t>Mundra UMPP</t>
  </si>
  <si>
    <t>Essar - 1000 MW</t>
  </si>
  <si>
    <t>GSPC-Pipavav</t>
  </si>
  <si>
    <t>Power Exchange</t>
  </si>
  <si>
    <t>Flexible Coal Scheme - GMR</t>
  </si>
  <si>
    <t>Sub-toal</t>
  </si>
  <si>
    <t>TR.CHGS.-PGCIL</t>
  </si>
  <si>
    <t>GETCO Wheeling</t>
  </si>
  <si>
    <t xml:space="preserve">Grand Total </t>
  </si>
  <si>
    <t>Power Purchase upto December 2020 (Provisional) for FY 2020-21</t>
  </si>
  <si>
    <t>Total Cost (Rs/Unit)</t>
  </si>
  <si>
    <t>ANNEXURE-G4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</si>
</sst>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&quot;\&quot;#,##0;[Red]&quot;\&quot;\-#,##0"/>
    <numFmt numFmtId="167" formatCode="&quot;$&quot;#,##0.00;[Red]\-&quot;$&quot;#,##0.00"/>
    <numFmt numFmtId="168" formatCode="_-* #,##0.00\ &quot;€&quot;_-;\-* #,##0.00\ &quot;€&quot;_-;_-* &quot;-&quot;??\ &quot;€&quot;_-;_-@_-"/>
    <numFmt numFmtId="169" formatCode="_-* #,##0\ _F_-;\-* #,##0\ _F_-;_-* &quot;-&quot;\ _F_-;_-@_-"/>
    <numFmt numFmtId="170" formatCode="_-* #,##0.00\ _F_-;\-* #,##0.00\ _F_-;_-* &quot;-&quot;??\ _F_-;_-@_-"/>
    <numFmt numFmtId="171" formatCode="#,##0.00000000;[Red]\-#,##0.00000000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\&quot;#,##0.00;[Red]&quot;\&quot;\-#,##0.00"/>
  </numFmts>
  <fonts count="3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4"/>
      <name val="Arial"/>
      <family val="2"/>
    </font>
    <font>
      <b/>
      <sz val="11"/>
      <color indexed="63"/>
      <name val="Calibri"/>
      <family val="2"/>
    </font>
    <font>
      <sz val="7"/>
      <color indexed="10"/>
      <name val="Helv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3" fontId="9" fillId="0" borderId="0"/>
    <xf numFmtId="5" fontId="10" fillId="0" borderId="2" applyAlignment="0" applyProtection="0"/>
    <xf numFmtId="0" fontId="7" fillId="0" borderId="0"/>
    <xf numFmtId="0" fontId="7" fillId="0" borderId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8" fontId="15" fillId="22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5" fillId="23" borderId="1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171" fontId="3" fillId="0" borderId="0"/>
    <xf numFmtId="0" fontId="23" fillId="0" borderId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4" fillId="20" borderId="10" applyNumberFormat="0" applyAlignment="0" applyProtection="0"/>
    <xf numFmtId="0" fontId="24" fillId="20" borderId="10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5" fillId="0" borderId="0"/>
    <xf numFmtId="0" fontId="26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1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3" fillId="0" borderId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1" fontId="0" fillId="0" borderId="1" xfId="0" applyNumberFormat="1" applyBorder="1"/>
    <xf numFmtId="1" fontId="0" fillId="0" borderId="0" xfId="0" applyNumberFormat="1"/>
    <xf numFmtId="1" fontId="2" fillId="0" borderId="1" xfId="0" applyNumberFormat="1" applyFont="1" applyFill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38">
    <cellStyle name="??                          " xfId="1"/>
    <cellStyle name="•W€_G7ATD" xfId="2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 2" xfId="55"/>
    <cellStyle name="Bad 3" xfId="56"/>
    <cellStyle name="Black" xfId="57"/>
    <cellStyle name="Border" xfId="58"/>
    <cellStyle name="C?AØ_¿?¾÷CoE² " xfId="59"/>
    <cellStyle name="C￥AØ_¿μ¾÷CoE² " xfId="60"/>
    <cellStyle name="Calculation 2" xfId="61"/>
    <cellStyle name="Calculation 3" xfId="62"/>
    <cellStyle name="Check Cell 2" xfId="63"/>
    <cellStyle name="Check Cell 3" xfId="64"/>
    <cellStyle name="Comma 2" xfId="65"/>
    <cellStyle name="Comma 2 2" xfId="66"/>
    <cellStyle name="Comma 3" xfId="67"/>
    <cellStyle name="Comma0" xfId="68"/>
    <cellStyle name="Currency0" xfId="69"/>
    <cellStyle name="Date" xfId="70"/>
    <cellStyle name="Dezimal [0]_laroux" xfId="71"/>
    <cellStyle name="Dezimal_laroux" xfId="72"/>
    <cellStyle name="Euro" xfId="73"/>
    <cellStyle name="Explanatory Text 2" xfId="74"/>
    <cellStyle name="Explanatory Text 3" xfId="75"/>
    <cellStyle name="Fixed" xfId="76"/>
    <cellStyle name="Good 2" xfId="77"/>
    <cellStyle name="Good 3" xfId="78"/>
    <cellStyle name="Grey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Input [yellow]" xfId="88"/>
    <cellStyle name="Input 2" xfId="89"/>
    <cellStyle name="Input 3" xfId="90"/>
    <cellStyle name="Linked Cell 2" xfId="91"/>
    <cellStyle name="Linked Cell 3" xfId="92"/>
    <cellStyle name="Milliers [0]_laroux" xfId="93"/>
    <cellStyle name="Milliers_laroux" xfId="94"/>
    <cellStyle name="Neutral 2" xfId="95"/>
    <cellStyle name="Neutral 3" xfId="96"/>
    <cellStyle name="Non défini" xfId="97"/>
    <cellStyle name="Normal" xfId="0" builtinId="0"/>
    <cellStyle name="Normal - Style1" xfId="98"/>
    <cellStyle name="Normal 2" xfId="99"/>
    <cellStyle name="Normal 2 2" xfId="100"/>
    <cellStyle name="Normal 3" xfId="101"/>
    <cellStyle name="Normal 3 2" xfId="102"/>
    <cellStyle name="Normal 4" xfId="103"/>
    <cellStyle name="Normal 7" xfId="104"/>
    <cellStyle name="Normal 7 2" xfId="105"/>
    <cellStyle name="Note 2" xfId="106"/>
    <cellStyle name="Note 3" xfId="107"/>
    <cellStyle name="Output 2" xfId="108"/>
    <cellStyle name="Output 3" xfId="109"/>
    <cellStyle name="Percent [2]" xfId="110"/>
    <cellStyle name="Percent 2" xfId="111"/>
    <cellStyle name="Percent 2 2" xfId="112"/>
    <cellStyle name="Percent 3" xfId="113"/>
    <cellStyle name="Percent 3 2" xfId="114"/>
    <cellStyle name="Percent 4" xfId="115"/>
    <cellStyle name="Percent 7" xfId="116"/>
    <cellStyle name="Red" xfId="117"/>
    <cellStyle name="Style 1" xfId="118"/>
    <cellStyle name="Title 2" xfId="119"/>
    <cellStyle name="Title 3" xfId="120"/>
    <cellStyle name="Total 2" xfId="121"/>
    <cellStyle name="Total 3" xfId="122"/>
    <cellStyle name="Währung [0]_RESULTS" xfId="123"/>
    <cellStyle name="Währung_RESULTS" xfId="124"/>
    <cellStyle name="Warning Text 2" xfId="125"/>
    <cellStyle name="Warning Text 3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HOBONG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tal\FPPPA\FY%202020-21\Q3\FS%20III%20Qtr%202020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III Qtr"/>
      <sheetName val="PP"/>
      <sheetName val="Losses"/>
      <sheetName val="Base PP 20-21"/>
      <sheetName val="Apprd Losses 2020-21"/>
      <sheetName val="PP 2Qtr of 2020-21"/>
      <sheetName val="Total of Q1 &amp; Q2"/>
      <sheetName val="Diff"/>
      <sheetName val="FCVC"/>
      <sheetName val="PP of Q3 of 19-20"/>
      <sheetName val="Diff_2"/>
      <sheetName val="PP Q1"/>
      <sheetName val="PP Q2"/>
      <sheetName val="PP upto December"/>
    </sheetNames>
    <sheetDataSet>
      <sheetData sheetId="0"/>
      <sheetData sheetId="1">
        <row r="3">
          <cell r="E3">
            <v>0</v>
          </cell>
          <cell r="F3">
            <v>0</v>
          </cell>
          <cell r="H3">
            <v>1.03176E-2</v>
          </cell>
        </row>
        <row r="4">
          <cell r="E4">
            <v>414.59349500000002</v>
          </cell>
          <cell r="F4">
            <v>0</v>
          </cell>
          <cell r="H4">
            <v>140.64850839905839</v>
          </cell>
        </row>
        <row r="5">
          <cell r="E5">
            <v>228.155518</v>
          </cell>
          <cell r="F5">
            <v>0</v>
          </cell>
          <cell r="H5">
            <v>52.164224099999998</v>
          </cell>
        </row>
        <row r="6">
          <cell r="E6">
            <v>369.03186899999997</v>
          </cell>
          <cell r="F6">
            <v>33.090655454329998</v>
          </cell>
          <cell r="H6">
            <v>64.321036899999996</v>
          </cell>
        </row>
        <row r="7">
          <cell r="E7">
            <v>371.576054</v>
          </cell>
          <cell r="F7">
            <v>26.725488024400001</v>
          </cell>
          <cell r="H7">
            <v>61.744255799999998</v>
          </cell>
        </row>
        <row r="8">
          <cell r="E8">
            <v>520.62643400000002</v>
          </cell>
          <cell r="F8">
            <v>51.870565352746596</v>
          </cell>
          <cell r="H8">
            <v>85.032813399999995</v>
          </cell>
        </row>
        <row r="9">
          <cell r="E9">
            <v>596.784718</v>
          </cell>
          <cell r="F9">
            <v>40.557580399327904</v>
          </cell>
          <cell r="H9">
            <v>97.349107099999998</v>
          </cell>
        </row>
        <row r="10">
          <cell r="E10">
            <v>190.40074100000001</v>
          </cell>
          <cell r="F10">
            <v>24.186944103014802</v>
          </cell>
          <cell r="H10">
            <v>30.219743300000001</v>
          </cell>
        </row>
        <row r="11">
          <cell r="E11">
            <v>47.538387</v>
          </cell>
          <cell r="F11">
            <v>28.476258528318102</v>
          </cell>
          <cell r="H11">
            <v>8.7201241772382065</v>
          </cell>
        </row>
        <row r="12">
          <cell r="E12">
            <v>6.8864489999999998</v>
          </cell>
          <cell r="F12">
            <v>45.558559649791299</v>
          </cell>
          <cell r="H12">
            <v>3.7800456817562043</v>
          </cell>
        </row>
        <row r="13">
          <cell r="E13">
            <v>911.19905100000005</v>
          </cell>
          <cell r="F13">
            <v>115.8953188999793</v>
          </cell>
          <cell r="H13">
            <v>129.16675989999999</v>
          </cell>
        </row>
        <row r="14">
          <cell r="E14">
            <v>438.50949500000002</v>
          </cell>
          <cell r="F14">
            <v>56.6403514063866</v>
          </cell>
          <cell r="H14">
            <v>64.847626700000006</v>
          </cell>
        </row>
        <row r="15">
          <cell r="E15">
            <v>141.193082</v>
          </cell>
          <cell r="F15">
            <v>17.6304923</v>
          </cell>
          <cell r="H15">
            <v>35.120224100000001</v>
          </cell>
        </row>
        <row r="16">
          <cell r="E16">
            <v>468.99953900000003</v>
          </cell>
          <cell r="F16">
            <v>68.148992483450002</v>
          </cell>
          <cell r="H16">
            <v>75.653282700000005</v>
          </cell>
        </row>
        <row r="17">
          <cell r="E17">
            <v>384.49721</v>
          </cell>
          <cell r="F17">
            <v>78.926537055191503</v>
          </cell>
          <cell r="H17">
            <v>109.93797489892683</v>
          </cell>
        </row>
        <row r="18">
          <cell r="E18">
            <v>181.39302499999999</v>
          </cell>
          <cell r="F18">
            <v>28.805077328202401</v>
          </cell>
          <cell r="H18">
            <v>30.4257496</v>
          </cell>
        </row>
        <row r="19">
          <cell r="E19">
            <v>423.94137599999999</v>
          </cell>
          <cell r="F19">
            <v>76.915833038015791</v>
          </cell>
          <cell r="H19">
            <v>125.16186775031052</v>
          </cell>
        </row>
        <row r="20">
          <cell r="E20">
            <v>0</v>
          </cell>
          <cell r="F20">
            <v>-0.19828129999999999</v>
          </cell>
        </row>
        <row r="21">
          <cell r="E21">
            <v>233.03136900000001</v>
          </cell>
          <cell r="F21">
            <v>52.072795423394695</v>
          </cell>
          <cell r="H21">
            <v>60.859757798144052</v>
          </cell>
        </row>
        <row r="22">
          <cell r="E22">
            <v>176.39890600000001</v>
          </cell>
          <cell r="F22">
            <v>34.773762066776207</v>
          </cell>
          <cell r="H22">
            <v>37.046000999999997</v>
          </cell>
        </row>
        <row r="23">
          <cell r="E23">
            <v>429.496782</v>
          </cell>
          <cell r="F23">
            <v>79.59049864232999</v>
          </cell>
          <cell r="H23">
            <v>121.29132310588069</v>
          </cell>
        </row>
        <row r="24">
          <cell r="E24">
            <v>84.636565000000004</v>
          </cell>
          <cell r="F24">
            <v>0</v>
          </cell>
          <cell r="H24">
            <v>17.3504957</v>
          </cell>
        </row>
        <row r="25">
          <cell r="E25">
            <v>231.46625</v>
          </cell>
          <cell r="F25">
            <v>18.1947671</v>
          </cell>
          <cell r="H25">
            <v>90.073619899999997</v>
          </cell>
        </row>
        <row r="26">
          <cell r="E26">
            <v>171.12913900000001</v>
          </cell>
          <cell r="F26">
            <v>15.923753400000001</v>
          </cell>
          <cell r="H26">
            <v>65.671765800000003</v>
          </cell>
        </row>
        <row r="27">
          <cell r="E27">
            <v>542.93875000000003</v>
          </cell>
          <cell r="F27">
            <v>60.933752699999999</v>
          </cell>
          <cell r="H27">
            <v>152.40502219999999</v>
          </cell>
        </row>
        <row r="28">
          <cell r="E28">
            <v>107.989</v>
          </cell>
          <cell r="F28">
            <v>17.9195326</v>
          </cell>
          <cell r="H28">
            <v>31.535260999999998</v>
          </cell>
        </row>
        <row r="29">
          <cell r="E29">
            <v>106.20975</v>
          </cell>
          <cell r="F29">
            <v>22.890046999999999</v>
          </cell>
          <cell r="H29">
            <v>32.304852400000001</v>
          </cell>
        </row>
        <row r="30">
          <cell r="E30">
            <v>594.38400000000001</v>
          </cell>
          <cell r="F30">
            <v>81.749595900000003</v>
          </cell>
          <cell r="H30">
            <v>226.72035009999999</v>
          </cell>
        </row>
        <row r="31">
          <cell r="E31">
            <v>823.875</v>
          </cell>
          <cell r="F31">
            <v>124.5073972</v>
          </cell>
          <cell r="H31">
            <v>272.77671090000001</v>
          </cell>
        </row>
        <row r="32">
          <cell r="E32">
            <v>40.397500000000001</v>
          </cell>
          <cell r="F32">
            <v>56.576006800000002</v>
          </cell>
          <cell r="H32">
            <v>16.6026925</v>
          </cell>
        </row>
        <row r="33">
          <cell r="E33">
            <v>556.60945200000003</v>
          </cell>
          <cell r="F33">
            <v>149.62267130000001</v>
          </cell>
          <cell r="H33">
            <v>221.80367100000001</v>
          </cell>
        </row>
        <row r="34">
          <cell r="E34">
            <v>771.7645</v>
          </cell>
          <cell r="F34">
            <v>166.67022890000001</v>
          </cell>
          <cell r="H34">
            <v>248.6534738</v>
          </cell>
        </row>
        <row r="35">
          <cell r="E35">
            <v>122.10424999999999</v>
          </cell>
          <cell r="F35">
            <v>24.703889400000001</v>
          </cell>
          <cell r="H35">
            <v>39.388001099999997</v>
          </cell>
        </row>
        <row r="36">
          <cell r="E36">
            <v>64.142250000000004</v>
          </cell>
          <cell r="F36">
            <v>14.518697100000001</v>
          </cell>
          <cell r="H36">
            <v>19.261377299999999</v>
          </cell>
        </row>
        <row r="37">
          <cell r="E37">
            <v>168.01395500000001</v>
          </cell>
          <cell r="F37">
            <v>9.7992524000000003</v>
          </cell>
          <cell r="H37">
            <v>0</v>
          </cell>
        </row>
        <row r="38">
          <cell r="E38">
            <v>53.990250000000003</v>
          </cell>
          <cell r="F38">
            <v>17.086116499999999</v>
          </cell>
          <cell r="H38">
            <v>0</v>
          </cell>
        </row>
        <row r="39">
          <cell r="E39">
            <v>416.07350000000002</v>
          </cell>
          <cell r="F39">
            <v>31.723711300000002</v>
          </cell>
          <cell r="H39">
            <v>120.2678772</v>
          </cell>
        </row>
        <row r="40">
          <cell r="E40">
            <v>291.25225</v>
          </cell>
          <cell r="F40">
            <v>66.430808900000002</v>
          </cell>
          <cell r="H40">
            <v>86.689423899999994</v>
          </cell>
        </row>
        <row r="41">
          <cell r="E41">
            <v>1180.9815000000001</v>
          </cell>
          <cell r="F41">
            <v>222.99791769999999</v>
          </cell>
          <cell r="H41">
            <v>385.99017930000002</v>
          </cell>
        </row>
        <row r="42">
          <cell r="E42">
            <v>131.93375</v>
          </cell>
          <cell r="F42">
            <v>13.5351801</v>
          </cell>
          <cell r="H42">
            <v>41.0939294</v>
          </cell>
        </row>
        <row r="43">
          <cell r="E43">
            <v>446.68574999999998</v>
          </cell>
          <cell r="F43">
            <v>51.2228973</v>
          </cell>
          <cell r="H43">
            <v>130.78918189999999</v>
          </cell>
        </row>
        <row r="44">
          <cell r="E44">
            <v>0.81874999999999998</v>
          </cell>
          <cell r="F44">
            <v>0</v>
          </cell>
          <cell r="H44">
            <v>0.44238559999999999</v>
          </cell>
        </row>
        <row r="45">
          <cell r="E45">
            <v>348.57101</v>
          </cell>
          <cell r="F45">
            <v>35.861496899999999</v>
          </cell>
          <cell r="H45">
            <v>50.727125000000001</v>
          </cell>
        </row>
        <row r="46">
          <cell r="E46">
            <v>89.126000000000005</v>
          </cell>
          <cell r="F46">
            <v>10.2182181</v>
          </cell>
          <cell r="H46">
            <v>11.6952736</v>
          </cell>
        </row>
        <row r="47">
          <cell r="E47">
            <v>2.5515029999999999</v>
          </cell>
          <cell r="F47">
            <v>0.11481763500000002</v>
          </cell>
          <cell r="H47">
            <v>0.43092340000000001</v>
          </cell>
        </row>
        <row r="48">
          <cell r="E48">
            <v>389.7604</v>
          </cell>
          <cell r="F48">
            <v>41.657967599999999</v>
          </cell>
          <cell r="H48">
            <v>57.191895899999999</v>
          </cell>
        </row>
        <row r="49">
          <cell r="E49">
            <v>24.556349999999998</v>
          </cell>
          <cell r="F49">
            <v>0</v>
          </cell>
          <cell r="H49">
            <v>5.2570866147828683</v>
          </cell>
        </row>
        <row r="50">
          <cell r="E50">
            <v>1449.9454270000001</v>
          </cell>
          <cell r="F50">
            <v>0</v>
          </cell>
          <cell r="H50">
            <v>532.07767260000003</v>
          </cell>
        </row>
        <row r="51">
          <cell r="E51">
            <v>827.39784329999998</v>
          </cell>
          <cell r="F51">
            <v>0</v>
          </cell>
          <cell r="H51">
            <v>571.51773660000003</v>
          </cell>
        </row>
        <row r="52">
          <cell r="E52">
            <v>24.913439</v>
          </cell>
          <cell r="F52">
            <v>0</v>
          </cell>
          <cell r="H52">
            <v>23.796358000000001</v>
          </cell>
        </row>
        <row r="53">
          <cell r="E53">
            <v>0</v>
          </cell>
          <cell r="F53">
            <v>0</v>
          </cell>
          <cell r="H53">
            <v>0</v>
          </cell>
        </row>
        <row r="54">
          <cell r="E54">
            <v>2434.7788340000002</v>
          </cell>
          <cell r="F54">
            <v>177.01977600000001</v>
          </cell>
          <cell r="H54">
            <v>520.16177029999994</v>
          </cell>
        </row>
        <row r="55">
          <cell r="E55">
            <v>235.23196100000001</v>
          </cell>
          <cell r="F55">
            <v>26.278872</v>
          </cell>
          <cell r="H55">
            <v>17.9184597</v>
          </cell>
        </row>
        <row r="56">
          <cell r="E56">
            <v>2823.3525989999998</v>
          </cell>
          <cell r="F56">
            <v>287.8924303</v>
          </cell>
          <cell r="H56">
            <v>519.42991319999999</v>
          </cell>
        </row>
        <row r="57">
          <cell r="E57">
            <v>1230.581921</v>
          </cell>
          <cell r="F57">
            <v>125.7614329</v>
          </cell>
          <cell r="H57">
            <v>240.10773019999999</v>
          </cell>
        </row>
        <row r="58">
          <cell r="E58">
            <v>585.80999999999995</v>
          </cell>
          <cell r="F58">
            <v>65.149728300000007</v>
          </cell>
          <cell r="H58">
            <v>166.2093787</v>
          </cell>
        </row>
        <row r="59">
          <cell r="E59">
            <v>1055.1177270000001</v>
          </cell>
          <cell r="F59">
            <v>0</v>
          </cell>
          <cell r="H59">
            <v>341.25299050460006</v>
          </cell>
        </row>
        <row r="60">
          <cell r="E60">
            <v>0</v>
          </cell>
          <cell r="F60">
            <v>0</v>
          </cell>
          <cell r="H60">
            <v>0</v>
          </cell>
        </row>
        <row r="62">
          <cell r="F62">
            <v>477.28767479999999</v>
          </cell>
        </row>
        <row r="63">
          <cell r="F63">
            <v>940.59695969999996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136.87368000000001</v>
          </cell>
          <cell r="F3">
            <v>0</v>
          </cell>
          <cell r="H3">
            <v>33.025602999999997</v>
          </cell>
        </row>
        <row r="4">
          <cell r="E4">
            <v>548.95357799999999</v>
          </cell>
          <cell r="F4">
            <v>0</v>
          </cell>
          <cell r="H4">
            <v>186.10252273924169</v>
          </cell>
        </row>
        <row r="5">
          <cell r="E5">
            <v>240.481742</v>
          </cell>
          <cell r="F5">
            <v>0</v>
          </cell>
          <cell r="H5">
            <v>55.031419900000003</v>
          </cell>
        </row>
        <row r="6">
          <cell r="E6">
            <v>431.57944099999997</v>
          </cell>
          <cell r="F6">
            <v>35.106464701495</v>
          </cell>
          <cell r="H6">
            <v>75.432229391595001</v>
          </cell>
        </row>
        <row r="7">
          <cell r="E7">
            <v>467.86644899999999</v>
          </cell>
          <cell r="F7">
            <v>31.780796066360004</v>
          </cell>
          <cell r="H7">
            <v>77.087413586220009</v>
          </cell>
        </row>
        <row r="8">
          <cell r="E8">
            <v>485.91422999999998</v>
          </cell>
          <cell r="F8">
            <v>49.042656669561204</v>
          </cell>
          <cell r="H8">
            <v>77.66267060632282</v>
          </cell>
        </row>
        <row r="9">
          <cell r="E9">
            <v>710.32964300000003</v>
          </cell>
          <cell r="F9">
            <v>47.457936689302599</v>
          </cell>
          <cell r="H9">
            <v>102.47852690000001</v>
          </cell>
        </row>
        <row r="10">
          <cell r="E10">
            <v>196.66318899999999</v>
          </cell>
          <cell r="F10">
            <v>24.790066506260001</v>
          </cell>
          <cell r="H10">
            <v>28.0446761</v>
          </cell>
        </row>
        <row r="11">
          <cell r="E11">
            <v>193.77621600000001</v>
          </cell>
          <cell r="F11">
            <v>34.820973872242703</v>
          </cell>
          <cell r="H11">
            <v>40.978526415630895</v>
          </cell>
        </row>
        <row r="12">
          <cell r="E12">
            <v>139.480512</v>
          </cell>
          <cell r="F12">
            <v>54.557992842912199</v>
          </cell>
          <cell r="H12">
            <v>29.535481699999998</v>
          </cell>
        </row>
        <row r="13">
          <cell r="E13">
            <v>1050.6118859999999</v>
          </cell>
          <cell r="F13">
            <v>142.59340687811178</v>
          </cell>
          <cell r="H13">
            <v>152.26409960027286</v>
          </cell>
        </row>
        <row r="14">
          <cell r="E14">
            <v>559.87249999999995</v>
          </cell>
          <cell r="F14">
            <v>63.530915017950107</v>
          </cell>
          <cell r="H14">
            <v>84.346723299073005</v>
          </cell>
        </row>
        <row r="15">
          <cell r="E15">
            <v>224.30047400000001</v>
          </cell>
          <cell r="F15">
            <v>25.374202526800001</v>
          </cell>
          <cell r="H15">
            <v>47.782252</v>
          </cell>
        </row>
        <row r="16">
          <cell r="E16">
            <v>437.49336699999998</v>
          </cell>
          <cell r="F16">
            <v>72.611074027884001</v>
          </cell>
          <cell r="H16">
            <v>69.964858061099989</v>
          </cell>
        </row>
        <row r="17">
          <cell r="E17">
            <v>39.193714</v>
          </cell>
          <cell r="F17">
            <v>82.476698800404705</v>
          </cell>
          <cell r="H17">
            <v>11.278053700000003</v>
          </cell>
        </row>
        <row r="18">
          <cell r="E18">
            <v>165.332246</v>
          </cell>
          <cell r="F18">
            <v>29.109831378685403</v>
          </cell>
          <cell r="H18">
            <v>26.468169187713301</v>
          </cell>
        </row>
        <row r="19">
          <cell r="E19">
            <v>20.663703999999999</v>
          </cell>
          <cell r="F19">
            <v>83.127570855028296</v>
          </cell>
          <cell r="H19">
            <v>4.9013428000000001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52.695712743400009</v>
          </cell>
          <cell r="H21">
            <v>2.1379100000000002E-2</v>
          </cell>
        </row>
        <row r="22">
          <cell r="E22">
            <v>96.246397000000002</v>
          </cell>
          <cell r="F22">
            <v>33.442001107943497</v>
          </cell>
          <cell r="H22">
            <v>23.025598147699995</v>
          </cell>
        </row>
        <row r="23">
          <cell r="E23">
            <v>0</v>
          </cell>
          <cell r="F23">
            <v>76.574453925576009</v>
          </cell>
          <cell r="H23">
            <v>0.22616634992181062</v>
          </cell>
        </row>
        <row r="24">
          <cell r="E24">
            <v>121.201538</v>
          </cell>
          <cell r="F24">
            <v>0</v>
          </cell>
          <cell r="H24">
            <v>24.846315400000002</v>
          </cell>
        </row>
        <row r="25">
          <cell r="E25">
            <v>0</v>
          </cell>
          <cell r="F25">
            <v>17.868410900000001</v>
          </cell>
          <cell r="H25">
            <v>0</v>
          </cell>
        </row>
        <row r="26">
          <cell r="E26">
            <v>0</v>
          </cell>
          <cell r="F26">
            <v>15.622082199999999</v>
          </cell>
          <cell r="H26">
            <v>0</v>
          </cell>
        </row>
        <row r="27">
          <cell r="E27">
            <v>588.54674999999997</v>
          </cell>
          <cell r="F27">
            <v>58.5092602</v>
          </cell>
          <cell r="H27">
            <v>172.5741846</v>
          </cell>
        </row>
        <row r="28">
          <cell r="E28">
            <v>149.32050000000001</v>
          </cell>
          <cell r="F28">
            <v>16.854361399999998</v>
          </cell>
          <cell r="H28">
            <v>37.308118899999997</v>
          </cell>
        </row>
        <row r="29">
          <cell r="E29">
            <v>104.92100000000001</v>
          </cell>
          <cell r="F29">
            <v>21.572187899999999</v>
          </cell>
          <cell r="H29">
            <v>31.488483899999999</v>
          </cell>
        </row>
        <row r="30">
          <cell r="E30">
            <v>297.34300000000002</v>
          </cell>
          <cell r="F30">
            <v>77.308801399999993</v>
          </cell>
          <cell r="H30">
            <v>93.369465000000005</v>
          </cell>
        </row>
        <row r="31">
          <cell r="E31">
            <v>587.63054999999997</v>
          </cell>
          <cell r="F31">
            <v>122.7817615</v>
          </cell>
          <cell r="H31">
            <v>184.0635326</v>
          </cell>
        </row>
        <row r="32">
          <cell r="E32">
            <v>0</v>
          </cell>
          <cell r="F32">
            <v>53.654664400000001</v>
          </cell>
          <cell r="H32">
            <v>2.1607856000000001</v>
          </cell>
        </row>
        <row r="33">
          <cell r="E33">
            <v>0</v>
          </cell>
          <cell r="F33">
            <v>140.90110960000001</v>
          </cell>
          <cell r="H33">
            <v>0</v>
          </cell>
        </row>
        <row r="34">
          <cell r="E34">
            <v>208.0635</v>
          </cell>
          <cell r="F34">
            <v>159.11657529999999</v>
          </cell>
          <cell r="H34">
            <v>64.431714099999994</v>
          </cell>
        </row>
        <row r="35">
          <cell r="E35">
            <v>122.02725</v>
          </cell>
          <cell r="F35">
            <v>23.581422499999999</v>
          </cell>
          <cell r="H35">
            <v>31.995100600000001</v>
          </cell>
        </row>
        <row r="36">
          <cell r="E36">
            <v>85.076999999999998</v>
          </cell>
          <cell r="F36">
            <v>18.567277399999998</v>
          </cell>
          <cell r="H36">
            <v>20.779970800000001</v>
          </cell>
        </row>
        <row r="37">
          <cell r="E37">
            <v>139.52113</v>
          </cell>
          <cell r="F37">
            <v>7.9688543999999997</v>
          </cell>
          <cell r="H37">
            <v>0</v>
          </cell>
        </row>
        <row r="38">
          <cell r="E38">
            <v>18.315000000000001</v>
          </cell>
          <cell r="F38">
            <v>15.5232945</v>
          </cell>
          <cell r="H38">
            <v>0</v>
          </cell>
        </row>
        <row r="39">
          <cell r="E39">
            <v>245.886</v>
          </cell>
          <cell r="F39">
            <v>18.909500600000001</v>
          </cell>
          <cell r="H39">
            <v>72.896715700000001</v>
          </cell>
        </row>
        <row r="40">
          <cell r="E40">
            <v>292.95625000000001</v>
          </cell>
          <cell r="F40">
            <v>64.927300399999993</v>
          </cell>
          <cell r="H40">
            <v>87.203201099999987</v>
          </cell>
        </row>
        <row r="41">
          <cell r="E41">
            <v>377.17399999999998</v>
          </cell>
          <cell r="F41">
            <v>220.57402730000001</v>
          </cell>
          <cell r="H41">
            <v>120.4338209</v>
          </cell>
        </row>
        <row r="42">
          <cell r="E42">
            <v>177.29050699999999</v>
          </cell>
          <cell r="F42">
            <v>13.5529574</v>
          </cell>
          <cell r="H42">
            <v>52.575915299999998</v>
          </cell>
        </row>
        <row r="43">
          <cell r="E43">
            <v>463.148707</v>
          </cell>
          <cell r="F43">
            <v>38.2522497</v>
          </cell>
          <cell r="H43">
            <v>131.7969775</v>
          </cell>
        </row>
        <row r="44">
          <cell r="E44">
            <v>8.875</v>
          </cell>
          <cell r="F44">
            <v>0</v>
          </cell>
          <cell r="H44">
            <v>3.0791268500000002</v>
          </cell>
        </row>
        <row r="45">
          <cell r="E45">
            <v>370.93481000000003</v>
          </cell>
          <cell r="F45">
            <v>32.477989700000002</v>
          </cell>
          <cell r="H45">
            <v>54.251842400000001</v>
          </cell>
        </row>
        <row r="46">
          <cell r="E46">
            <v>98.742249999999999</v>
          </cell>
          <cell r="F46">
            <v>11.1705861</v>
          </cell>
          <cell r="H46">
            <v>12.748554800000001</v>
          </cell>
        </row>
        <row r="47">
          <cell r="E47">
            <v>70.880266000000006</v>
          </cell>
          <cell r="F47">
            <v>3.1896119999999999</v>
          </cell>
          <cell r="H47">
            <v>15.756359399999999</v>
          </cell>
        </row>
        <row r="48">
          <cell r="E48">
            <v>390.50725</v>
          </cell>
          <cell r="F48">
            <v>61.613788200000002</v>
          </cell>
          <cell r="H48">
            <v>56.181161099999997</v>
          </cell>
        </row>
        <row r="49">
          <cell r="E49">
            <v>3.5139360000000002</v>
          </cell>
          <cell r="F49">
            <v>0</v>
          </cell>
          <cell r="H49">
            <v>0.76504709999999998</v>
          </cell>
        </row>
        <row r="50">
          <cell r="E50">
            <v>2075.9239389999998</v>
          </cell>
          <cell r="F50">
            <v>0</v>
          </cell>
          <cell r="H50">
            <v>742.57032049700001</v>
          </cell>
        </row>
        <row r="51">
          <cell r="E51">
            <v>826.24200599999995</v>
          </cell>
          <cell r="F51">
            <v>0</v>
          </cell>
          <cell r="H51">
            <v>610.62680904599995</v>
          </cell>
        </row>
        <row r="52">
          <cell r="E52">
            <v>13.882289</v>
          </cell>
          <cell r="F52">
            <v>0</v>
          </cell>
          <cell r="H52">
            <v>4.8836086450000007</v>
          </cell>
        </row>
        <row r="53">
          <cell r="E53">
            <v>44.671999999999997</v>
          </cell>
          <cell r="F53">
            <v>0</v>
          </cell>
          <cell r="H53">
            <v>26.177792100000001</v>
          </cell>
        </row>
        <row r="54">
          <cell r="E54">
            <v>743.15477599999997</v>
          </cell>
          <cell r="F54">
            <v>164.909088</v>
          </cell>
          <cell r="H54">
            <v>207.52466849999999</v>
          </cell>
        </row>
        <row r="55">
          <cell r="E55">
            <v>364.37428799999998</v>
          </cell>
          <cell r="F55">
            <v>44.459308999999998</v>
          </cell>
          <cell r="H55">
            <v>24.280653099999999</v>
          </cell>
        </row>
        <row r="56">
          <cell r="E56">
            <v>2930.3868010000001</v>
          </cell>
          <cell r="F56">
            <v>277.22882060000001</v>
          </cell>
          <cell r="H56">
            <v>573.24169900000004</v>
          </cell>
        </row>
        <row r="57">
          <cell r="E57">
            <v>772.64830900000004</v>
          </cell>
          <cell r="F57">
            <v>110.8088087</v>
          </cell>
          <cell r="H57">
            <v>154.2900429</v>
          </cell>
        </row>
        <row r="58">
          <cell r="E58">
            <v>1258.6785</v>
          </cell>
          <cell r="F58">
            <v>71.354971899999995</v>
          </cell>
          <cell r="H58">
            <v>358.59867229999998</v>
          </cell>
        </row>
        <row r="59">
          <cell r="E59">
            <v>1250.7667100000001</v>
          </cell>
          <cell r="F59">
            <v>0</v>
          </cell>
          <cell r="H59">
            <v>350.575450558</v>
          </cell>
        </row>
        <row r="60">
          <cell r="E60">
            <v>0</v>
          </cell>
          <cell r="F60">
            <v>0</v>
          </cell>
          <cell r="H60">
            <v>1.4364481</v>
          </cell>
        </row>
        <row r="62">
          <cell r="F62">
            <v>415.66490929999998</v>
          </cell>
        </row>
        <row r="63">
          <cell r="F63">
            <v>961.47614499999997</v>
          </cell>
        </row>
      </sheetData>
      <sheetData sheetId="12">
        <row r="3">
          <cell r="E3">
            <v>19.243703</v>
          </cell>
          <cell r="F3">
            <v>0</v>
          </cell>
          <cell r="H3">
            <v>5.6689571000000001</v>
          </cell>
        </row>
        <row r="4">
          <cell r="E4">
            <v>475.224334</v>
          </cell>
          <cell r="F4">
            <v>0</v>
          </cell>
          <cell r="H4">
            <v>165.90067370223261</v>
          </cell>
        </row>
        <row r="5">
          <cell r="E5">
            <v>224.11058</v>
          </cell>
          <cell r="F5">
            <v>0</v>
          </cell>
          <cell r="H5">
            <v>52.899390500000003</v>
          </cell>
        </row>
        <row r="6">
          <cell r="E6">
            <v>390.03938199999999</v>
          </cell>
          <cell r="F6">
            <v>32.879598714240004</v>
          </cell>
          <cell r="H6">
            <v>65.772191651399993</v>
          </cell>
        </row>
        <row r="7">
          <cell r="E7">
            <v>428.22216900000001</v>
          </cell>
          <cell r="F7">
            <v>32.05276996536</v>
          </cell>
          <cell r="H7">
            <v>68.479123541010011</v>
          </cell>
        </row>
        <row r="8">
          <cell r="E8">
            <v>529.96141399999999</v>
          </cell>
          <cell r="F8">
            <v>51.888473434228494</v>
          </cell>
          <cell r="H8">
            <v>83.844229383750019</v>
          </cell>
        </row>
        <row r="9">
          <cell r="E9">
            <v>711.20828600000004</v>
          </cell>
          <cell r="F9">
            <v>47.213944966167794</v>
          </cell>
          <cell r="H9">
            <v>99.745153000000002</v>
          </cell>
        </row>
        <row r="10">
          <cell r="E10">
            <v>198.58289400000001</v>
          </cell>
          <cell r="F10">
            <v>24.7781890987049</v>
          </cell>
          <cell r="H10">
            <v>27.1352455</v>
          </cell>
        </row>
        <row r="11">
          <cell r="E11">
            <v>106.023273</v>
          </cell>
          <cell r="F11">
            <v>28.475541979699099</v>
          </cell>
          <cell r="H11">
            <v>22.53788499610075</v>
          </cell>
        </row>
        <row r="12">
          <cell r="E12">
            <v>193.65528599999999</v>
          </cell>
          <cell r="F12">
            <v>45.890074264482195</v>
          </cell>
          <cell r="H12">
            <v>41.782963091400013</v>
          </cell>
        </row>
        <row r="13">
          <cell r="E13">
            <v>1052.6404460000001</v>
          </cell>
          <cell r="F13">
            <v>128.35720070141031</v>
          </cell>
          <cell r="H13">
            <v>156.67836969999999</v>
          </cell>
        </row>
        <row r="14">
          <cell r="E14">
            <v>549.12436300000002</v>
          </cell>
          <cell r="F14">
            <v>62.611512581387601</v>
          </cell>
          <cell r="H14">
            <v>84.073384799999999</v>
          </cell>
        </row>
        <row r="15">
          <cell r="E15">
            <v>133.761809</v>
          </cell>
          <cell r="F15">
            <v>17.488609</v>
          </cell>
          <cell r="H15">
            <v>30.406675400000001</v>
          </cell>
        </row>
        <row r="16">
          <cell r="E16">
            <v>468.05421200000001</v>
          </cell>
          <cell r="F16">
            <v>67.487158718069097</v>
          </cell>
          <cell r="H16">
            <v>72.786532357610014</v>
          </cell>
        </row>
        <row r="17">
          <cell r="E17">
            <v>158.44558599999999</v>
          </cell>
          <cell r="F17">
            <v>78.814288160414804</v>
          </cell>
          <cell r="H17">
            <v>47.320667264374478</v>
          </cell>
        </row>
        <row r="18">
          <cell r="E18">
            <v>174.81728100000001</v>
          </cell>
          <cell r="F18">
            <v>27.844237266081603</v>
          </cell>
          <cell r="H18">
            <v>28.519607635900002</v>
          </cell>
        </row>
        <row r="19">
          <cell r="E19">
            <v>100.45212600000001</v>
          </cell>
          <cell r="F19">
            <v>76.398089641428101</v>
          </cell>
          <cell r="H19">
            <v>29.955237430087006</v>
          </cell>
        </row>
        <row r="20">
          <cell r="E20">
            <v>0</v>
          </cell>
          <cell r="F20">
            <v>-0.13422619999999999</v>
          </cell>
        </row>
        <row r="21">
          <cell r="E21">
            <v>211.82049799999999</v>
          </cell>
          <cell r="F21">
            <v>53.638690823870199</v>
          </cell>
          <cell r="H21">
            <v>54.325032950124132</v>
          </cell>
        </row>
        <row r="22">
          <cell r="E22">
            <v>110.22373</v>
          </cell>
          <cell r="F22">
            <v>27.012638548305201</v>
          </cell>
          <cell r="H22">
            <v>22.415611308114649</v>
          </cell>
        </row>
        <row r="23">
          <cell r="E23">
            <v>201.644092</v>
          </cell>
          <cell r="F23">
            <v>78.778270745054201</v>
          </cell>
          <cell r="H23">
            <v>57.209255503521035</v>
          </cell>
        </row>
        <row r="24">
          <cell r="E24">
            <v>187.53019499999999</v>
          </cell>
          <cell r="F24">
            <v>0</v>
          </cell>
          <cell r="H24">
            <v>38.443690099999998</v>
          </cell>
        </row>
        <row r="25">
          <cell r="E25">
            <v>55.140999999999998</v>
          </cell>
          <cell r="F25">
            <v>18.064767100000001</v>
          </cell>
          <cell r="H25">
            <v>21.134405900000001</v>
          </cell>
        </row>
        <row r="26">
          <cell r="E26">
            <v>9.9147379999999998</v>
          </cell>
          <cell r="F26">
            <v>15.7937534</v>
          </cell>
          <cell r="H26">
            <v>3.8056315000000001</v>
          </cell>
        </row>
        <row r="27">
          <cell r="E27">
            <v>436.7595</v>
          </cell>
          <cell r="F27">
            <v>57.610685500000002</v>
          </cell>
          <cell r="H27">
            <v>114.091353</v>
          </cell>
        </row>
        <row r="28">
          <cell r="E28">
            <v>52.811999999999998</v>
          </cell>
          <cell r="F28">
            <v>17.728128399999999</v>
          </cell>
          <cell r="H28">
            <v>13.351019800000001</v>
          </cell>
        </row>
        <row r="29">
          <cell r="E29">
            <v>75.052000000000007</v>
          </cell>
          <cell r="F29">
            <v>21.628992100000001</v>
          </cell>
          <cell r="H29">
            <v>19.600232399999999</v>
          </cell>
        </row>
        <row r="30">
          <cell r="E30">
            <v>119.13062499999999</v>
          </cell>
          <cell r="F30">
            <v>78.279595900000004</v>
          </cell>
          <cell r="H30">
            <v>43.062165299999997</v>
          </cell>
        </row>
        <row r="31">
          <cell r="E31">
            <v>346.13204999999999</v>
          </cell>
          <cell r="F31">
            <v>124.2431699</v>
          </cell>
          <cell r="H31">
            <v>110.2135153</v>
          </cell>
        </row>
        <row r="32">
          <cell r="E32">
            <v>8.1213499999999996</v>
          </cell>
          <cell r="F32">
            <v>54.186006800000001</v>
          </cell>
          <cell r="H32">
            <v>3.2290888999999998</v>
          </cell>
        </row>
        <row r="33">
          <cell r="E33">
            <v>76.878564999999995</v>
          </cell>
          <cell r="F33">
            <v>142.45267129999999</v>
          </cell>
          <cell r="H33">
            <v>31.213422300000001</v>
          </cell>
        </row>
        <row r="34">
          <cell r="E34">
            <v>236.221</v>
          </cell>
          <cell r="F34">
            <v>155.11031890000001</v>
          </cell>
          <cell r="H34">
            <v>86.782772600000001</v>
          </cell>
        </row>
        <row r="35">
          <cell r="E35">
            <v>89.938000000000002</v>
          </cell>
          <cell r="F35">
            <v>23.148286899999999</v>
          </cell>
          <cell r="H35">
            <v>27.339685599999999</v>
          </cell>
        </row>
        <row r="36">
          <cell r="E36">
            <v>57.644750000000002</v>
          </cell>
          <cell r="F36">
            <v>12.7109153</v>
          </cell>
          <cell r="H36">
            <v>16.316462999999999</v>
          </cell>
        </row>
        <row r="37">
          <cell r="E37">
            <v>211.41647900000001</v>
          </cell>
          <cell r="F37">
            <v>8.0485099000000009</v>
          </cell>
          <cell r="H37">
            <v>0</v>
          </cell>
        </row>
        <row r="38">
          <cell r="E38">
            <v>179.12309999999999</v>
          </cell>
          <cell r="F38">
            <v>15.7161165</v>
          </cell>
          <cell r="H38">
            <v>0</v>
          </cell>
        </row>
        <row r="39">
          <cell r="E39">
            <v>122.77075000000001</v>
          </cell>
          <cell r="F39">
            <v>8.3173265999999995</v>
          </cell>
          <cell r="H39">
            <v>32.789431</v>
          </cell>
        </row>
        <row r="40">
          <cell r="E40">
            <v>136.01374999999999</v>
          </cell>
          <cell r="F40">
            <v>56.226036800000003</v>
          </cell>
          <cell r="H40">
            <v>40.570773899999999</v>
          </cell>
        </row>
        <row r="41">
          <cell r="E41">
            <v>536.54349999999999</v>
          </cell>
          <cell r="F41">
            <v>222.99791769999999</v>
          </cell>
          <cell r="H41">
            <v>170.59798769999998</v>
          </cell>
        </row>
        <row r="42">
          <cell r="E42">
            <v>73.566570999999996</v>
          </cell>
          <cell r="F42">
            <v>8.7981134000000001</v>
          </cell>
          <cell r="H42">
            <v>21.122796300000001</v>
          </cell>
        </row>
        <row r="43">
          <cell r="E43">
            <v>340.48065800000001</v>
          </cell>
          <cell r="F43">
            <v>68.543402200000003</v>
          </cell>
          <cell r="H43">
            <v>89.003115300000005</v>
          </cell>
        </row>
        <row r="44">
          <cell r="E44">
            <v>7.9787499999999998</v>
          </cell>
          <cell r="F44">
            <v>0</v>
          </cell>
          <cell r="H44">
            <v>2.7260323</v>
          </cell>
        </row>
        <row r="45">
          <cell r="E45">
            <v>279.22829999999999</v>
          </cell>
          <cell r="F45">
            <v>25.898709100000001</v>
          </cell>
          <cell r="H45">
            <v>41.579605200000003</v>
          </cell>
        </row>
        <row r="46">
          <cell r="E46">
            <v>81.366249999999994</v>
          </cell>
          <cell r="F46">
            <v>9.5008818999999995</v>
          </cell>
          <cell r="H46">
            <v>10.353875</v>
          </cell>
        </row>
        <row r="47">
          <cell r="E47">
            <v>21.459762999999999</v>
          </cell>
          <cell r="F47">
            <v>0.9656894261005714</v>
          </cell>
          <cell r="H47">
            <v>4.7776100000000001</v>
          </cell>
        </row>
        <row r="48">
          <cell r="E48">
            <v>330.13434999999998</v>
          </cell>
          <cell r="F48">
            <v>55.420964699999999</v>
          </cell>
          <cell r="H48">
            <v>48.743507399999999</v>
          </cell>
        </row>
        <row r="49">
          <cell r="E49">
            <v>2.0134500000000002</v>
          </cell>
          <cell r="F49">
            <v>0</v>
          </cell>
          <cell r="H49">
            <v>0.43691865000000002</v>
          </cell>
        </row>
        <row r="50">
          <cell r="E50">
            <v>1813.09863</v>
          </cell>
          <cell r="F50">
            <v>0</v>
          </cell>
          <cell r="H50">
            <v>644.70474290000004</v>
          </cell>
        </row>
        <row r="51">
          <cell r="E51">
            <v>594.87881479999999</v>
          </cell>
          <cell r="F51">
            <v>0</v>
          </cell>
          <cell r="H51">
            <v>430.58311950000001</v>
          </cell>
        </row>
        <row r="52">
          <cell r="E52">
            <v>26.874941</v>
          </cell>
          <cell r="F52">
            <v>0</v>
          </cell>
          <cell r="H52">
            <v>9.1320806999999995</v>
          </cell>
        </row>
        <row r="53">
          <cell r="E53">
            <v>8.0594409999999996</v>
          </cell>
          <cell r="F53">
            <v>0</v>
          </cell>
          <cell r="H53">
            <v>4.722832426000001</v>
          </cell>
        </row>
        <row r="54">
          <cell r="E54">
            <v>1917.2241280000001</v>
          </cell>
          <cell r="F54">
            <v>166.493664</v>
          </cell>
          <cell r="H54">
            <v>434.77345206000001</v>
          </cell>
        </row>
        <row r="55">
          <cell r="E55">
            <v>263.473456</v>
          </cell>
          <cell r="F55">
            <v>33.628358300000002</v>
          </cell>
          <cell r="H55">
            <v>17.490586799999999</v>
          </cell>
        </row>
        <row r="56">
          <cell r="E56">
            <v>3227.0034479999999</v>
          </cell>
          <cell r="F56">
            <v>294.85176669999998</v>
          </cell>
          <cell r="H56">
            <v>627.78335070000003</v>
          </cell>
        </row>
        <row r="57">
          <cell r="E57">
            <v>1007.373659</v>
          </cell>
          <cell r="F57">
            <v>138.00306620000001</v>
          </cell>
          <cell r="H57">
            <v>199.70396869999999</v>
          </cell>
        </row>
        <row r="58">
          <cell r="E58">
            <v>788.64649999999995</v>
          </cell>
          <cell r="F58">
            <v>65.676589100000001</v>
          </cell>
          <cell r="H58">
            <v>208.66432560000001</v>
          </cell>
        </row>
        <row r="59">
          <cell r="E59">
            <v>324.8841855</v>
          </cell>
          <cell r="F59">
            <v>0</v>
          </cell>
          <cell r="H59">
            <v>92.912374253999999</v>
          </cell>
        </row>
        <row r="60">
          <cell r="E60">
            <v>0</v>
          </cell>
          <cell r="F60">
            <v>0</v>
          </cell>
          <cell r="H60">
            <v>0</v>
          </cell>
        </row>
        <row r="62">
          <cell r="F62">
            <v>450.21134510000002</v>
          </cell>
        </row>
        <row r="63">
          <cell r="F63">
            <v>943.56630919999998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115" zoomScaleNormal="115" workbookViewId="0">
      <pane xSplit="2" ySplit="3" topLeftCell="C4" activePane="bottomRight" state="frozen"/>
      <selection activeCell="A6" sqref="A6"/>
      <selection pane="topRight" activeCell="A6" sqref="A6"/>
      <selection pane="bottomLeft" activeCell="A6" sqref="A6"/>
      <selection pane="bottomRight" activeCell="L8" sqref="L8"/>
    </sheetView>
  </sheetViews>
  <sheetFormatPr defaultRowHeight="12.75"/>
  <cols>
    <col min="1" max="1" width="6.28515625" style="21" customWidth="1"/>
    <col min="2" max="2" width="39" customWidth="1"/>
    <col min="3" max="3" width="9.28515625" customWidth="1"/>
    <col min="4" max="4" width="9.85546875" customWidth="1"/>
    <col min="5" max="5" width="9.85546875" bestFit="1" customWidth="1"/>
    <col min="6" max="6" width="10.28515625" customWidth="1"/>
    <col min="7" max="7" width="9.85546875" customWidth="1"/>
    <col min="8" max="8" width="11" customWidth="1"/>
  </cols>
  <sheetData>
    <row r="1" spans="1:10">
      <c r="H1" s="5" t="s">
        <v>72</v>
      </c>
    </row>
    <row r="2" spans="1:10" ht="13.15" customHeight="1">
      <c r="A2" s="22" t="s">
        <v>70</v>
      </c>
      <c r="B2" s="23"/>
      <c r="C2" s="23"/>
      <c r="D2" s="23"/>
      <c r="E2" s="23"/>
      <c r="F2" s="23"/>
      <c r="G2" s="23"/>
      <c r="H2" s="23"/>
      <c r="I2" s="23"/>
    </row>
    <row r="3" spans="1:10" s="1" customFormat="1" ht="45.75" customHeight="1">
      <c r="A3" s="16" t="s">
        <v>0</v>
      </c>
      <c r="B3" s="16" t="s">
        <v>1</v>
      </c>
      <c r="C3" s="16" t="s">
        <v>2</v>
      </c>
      <c r="D3" s="16" t="s">
        <v>4</v>
      </c>
      <c r="E3" s="17" t="s">
        <v>6</v>
      </c>
      <c r="F3" s="16" t="s">
        <v>7</v>
      </c>
      <c r="G3" s="16" t="s">
        <v>3</v>
      </c>
      <c r="H3" s="16" t="s">
        <v>5</v>
      </c>
      <c r="I3" s="16" t="s">
        <v>71</v>
      </c>
    </row>
    <row r="4" spans="1:10">
      <c r="A4" s="18">
        <v>1</v>
      </c>
      <c r="B4" s="11" t="s">
        <v>8</v>
      </c>
      <c r="C4" s="2">
        <f>+'[1]PP Q1'!E3+'[1]PP Q2'!E3+[1]PP!E3</f>
        <v>156.11738300000002</v>
      </c>
      <c r="D4" s="2">
        <f>+'[1]PP Q1'!F3+'[1]PP Q2'!F3+[1]PP!F3</f>
        <v>0</v>
      </c>
      <c r="E4" s="2">
        <f>+'[1]PP Q1'!H3+'[1]PP Q2'!H3+[1]PP!H3</f>
        <v>38.704877699999997</v>
      </c>
      <c r="F4" s="2">
        <f t="shared" ref="F4:F35" si="0">+D4+E4</f>
        <v>38.704877699999997</v>
      </c>
      <c r="G4" s="12">
        <f t="shared" ref="G4:G35" si="1">IF(C4&lt;=0,0,D4*10/C4)</f>
        <v>0</v>
      </c>
      <c r="H4" s="12">
        <f t="shared" ref="H4:H35" si="2">IF(C4&lt;=0,0,E4*10/C4)</f>
        <v>2.4792164047484699</v>
      </c>
      <c r="I4" s="12">
        <f>IF(C4&lt;=0,0,F4*10/C4)</f>
        <v>2.4792164047484699</v>
      </c>
      <c r="J4" s="3"/>
    </row>
    <row r="5" spans="1:10">
      <c r="A5" s="18">
        <v>2</v>
      </c>
      <c r="B5" s="11" t="s">
        <v>9</v>
      </c>
      <c r="C5" s="2">
        <f>+'[1]PP Q1'!E4+'[1]PP Q2'!E4+[1]PP!E4</f>
        <v>1438.7714070000002</v>
      </c>
      <c r="D5" s="2">
        <f>+'[1]PP Q1'!F4+'[1]PP Q2'!F4+[1]PP!F4</f>
        <v>0</v>
      </c>
      <c r="E5" s="2">
        <f>+'[1]PP Q1'!H4+'[1]PP Q2'!H4+[1]PP!H4</f>
        <v>492.65170484053272</v>
      </c>
      <c r="F5" s="2">
        <f t="shared" si="0"/>
        <v>492.65170484053272</v>
      </c>
      <c r="G5" s="12">
        <f t="shared" si="1"/>
        <v>0</v>
      </c>
      <c r="H5" s="12">
        <f t="shared" si="2"/>
        <v>3.4241138129632893</v>
      </c>
      <c r="I5" s="12">
        <f t="shared" ref="I5:I62" si="3">IF(C5&lt;=0,0,F5*10/C5)</f>
        <v>3.4241138129632893</v>
      </c>
      <c r="J5" s="3"/>
    </row>
    <row r="6" spans="1:10">
      <c r="A6" s="18">
        <v>3</v>
      </c>
      <c r="B6" s="11" t="s">
        <v>10</v>
      </c>
      <c r="C6" s="2">
        <f>+'[1]PP Q1'!E5+'[1]PP Q2'!E5+[1]PP!E5</f>
        <v>692.74784</v>
      </c>
      <c r="D6" s="2">
        <f>+'[1]PP Q1'!F5+'[1]PP Q2'!F5+[1]PP!F5</f>
        <v>0</v>
      </c>
      <c r="E6" s="2">
        <f>+'[1]PP Q1'!H5+'[1]PP Q2'!H5+[1]PP!H5</f>
        <v>160.0950345</v>
      </c>
      <c r="F6" s="2">
        <f t="shared" si="0"/>
        <v>160.0950345</v>
      </c>
      <c r="G6" s="12">
        <f t="shared" si="1"/>
        <v>0</v>
      </c>
      <c r="H6" s="12">
        <f t="shared" si="2"/>
        <v>2.3110145605073269</v>
      </c>
      <c r="I6" s="12">
        <f t="shared" si="3"/>
        <v>2.3110145605073269</v>
      </c>
      <c r="J6" s="3"/>
    </row>
    <row r="7" spans="1:10">
      <c r="A7" s="18">
        <v>4</v>
      </c>
      <c r="B7" s="11" t="s">
        <v>11</v>
      </c>
      <c r="C7" s="2">
        <f>+'[1]PP Q1'!E6+'[1]PP Q2'!E6+[1]PP!E6</f>
        <v>1190.6506919999999</v>
      </c>
      <c r="D7" s="2">
        <f>+'[1]PP Q1'!F6+'[1]PP Q2'!F6+[1]PP!F6</f>
        <v>101.07671887006501</v>
      </c>
      <c r="E7" s="2">
        <f>+'[1]PP Q1'!H6+'[1]PP Q2'!H6+[1]PP!H6</f>
        <v>205.52545794299499</v>
      </c>
      <c r="F7" s="2">
        <f t="shared" si="0"/>
        <v>306.60217681306</v>
      </c>
      <c r="G7" s="12">
        <f t="shared" si="1"/>
        <v>0.84892000272792867</v>
      </c>
      <c r="H7" s="12">
        <f t="shared" si="2"/>
        <v>1.726160823858111</v>
      </c>
      <c r="I7" s="12">
        <f t="shared" si="3"/>
        <v>2.5750808265860394</v>
      </c>
      <c r="J7" s="3"/>
    </row>
    <row r="8" spans="1:10">
      <c r="A8" s="18">
        <v>5</v>
      </c>
      <c r="B8" s="11" t="s">
        <v>12</v>
      </c>
      <c r="C8" s="2">
        <f>+'[1]PP Q1'!E7+'[1]PP Q2'!E7+[1]PP!E7</f>
        <v>1267.6646719999999</v>
      </c>
      <c r="D8" s="2">
        <f>+'[1]PP Q1'!F7+'[1]PP Q2'!F7+[1]PP!F7</f>
        <v>90.559054056120004</v>
      </c>
      <c r="E8" s="2">
        <f>+'[1]PP Q1'!H7+'[1]PP Q2'!H7+[1]PP!H7</f>
        <v>207.31079292723001</v>
      </c>
      <c r="F8" s="2">
        <f t="shared" si="0"/>
        <v>297.86984698335004</v>
      </c>
      <c r="G8" s="12">
        <f t="shared" si="1"/>
        <v>0.71437704352243725</v>
      </c>
      <c r="H8" s="12">
        <f t="shared" si="2"/>
        <v>1.6353756439402458</v>
      </c>
      <c r="I8" s="12">
        <f t="shared" si="3"/>
        <v>2.3497526874626833</v>
      </c>
      <c r="J8" s="3"/>
    </row>
    <row r="9" spans="1:10">
      <c r="A9" s="18">
        <v>6</v>
      </c>
      <c r="B9" s="11" t="s">
        <v>13</v>
      </c>
      <c r="C9" s="2">
        <f>+'[1]PP Q1'!E8+'[1]PP Q2'!E8+[1]PP!E8</f>
        <v>1536.502078</v>
      </c>
      <c r="D9" s="2">
        <f>+'[1]PP Q1'!F8+'[1]PP Q2'!F8+[1]PP!F8</f>
        <v>152.80169545653629</v>
      </c>
      <c r="E9" s="2">
        <f>+'[1]PP Q1'!H8+'[1]PP Q2'!H8+[1]PP!H8</f>
        <v>246.53971339007285</v>
      </c>
      <c r="F9" s="2">
        <f t="shared" si="0"/>
        <v>399.34140884660917</v>
      </c>
      <c r="G9" s="12">
        <f t="shared" si="1"/>
        <v>0.9944776362127139</v>
      </c>
      <c r="H9" s="12">
        <f t="shared" si="2"/>
        <v>1.6045517732783232</v>
      </c>
      <c r="I9" s="12">
        <f t="shared" si="3"/>
        <v>2.5990294094910373</v>
      </c>
      <c r="J9" s="3"/>
    </row>
    <row r="10" spans="1:10">
      <c r="A10" s="18">
        <v>7</v>
      </c>
      <c r="B10" s="11" t="s">
        <v>14</v>
      </c>
      <c r="C10" s="2">
        <f>+'[1]PP Q1'!E9+'[1]PP Q2'!E9+[1]PP!E9</f>
        <v>2018.322647</v>
      </c>
      <c r="D10" s="2">
        <f>+'[1]PP Q1'!F9+'[1]PP Q2'!F9+[1]PP!F9</f>
        <v>135.22946205479832</v>
      </c>
      <c r="E10" s="2">
        <f>+'[1]PP Q1'!H9+'[1]PP Q2'!H9+[1]PP!H9</f>
        <v>299.57278700000001</v>
      </c>
      <c r="F10" s="2">
        <f t="shared" si="0"/>
        <v>434.80224905479832</v>
      </c>
      <c r="G10" s="12">
        <f t="shared" si="1"/>
        <v>0.67000913979636045</v>
      </c>
      <c r="H10" s="12">
        <f t="shared" si="2"/>
        <v>1.4842660931604759</v>
      </c>
      <c r="I10" s="12">
        <f t="shared" si="3"/>
        <v>2.1542752329568362</v>
      </c>
      <c r="J10" s="3"/>
    </row>
    <row r="11" spans="1:10">
      <c r="A11" s="18">
        <v>8</v>
      </c>
      <c r="B11" s="6" t="s">
        <v>15</v>
      </c>
      <c r="C11" s="2">
        <f>+'[1]PP Q1'!E10+'[1]PP Q2'!E10+[1]PP!E10</f>
        <v>585.64682400000004</v>
      </c>
      <c r="D11" s="2">
        <f>+'[1]PP Q1'!F10+'[1]PP Q2'!F10+[1]PP!F10</f>
        <v>73.755199707979699</v>
      </c>
      <c r="E11" s="2">
        <f>+'[1]PP Q1'!H10+'[1]PP Q2'!H10+[1]PP!H10</f>
        <v>85.399664900000005</v>
      </c>
      <c r="F11" s="2">
        <f t="shared" si="0"/>
        <v>159.1548646079797</v>
      </c>
      <c r="G11" s="12">
        <f t="shared" si="1"/>
        <v>1.2593801705305534</v>
      </c>
      <c r="H11" s="12">
        <f t="shared" si="2"/>
        <v>1.4582110138789039</v>
      </c>
      <c r="I11" s="12">
        <f t="shared" si="3"/>
        <v>2.7175911844094571</v>
      </c>
      <c r="J11" s="3"/>
    </row>
    <row r="12" spans="1:10">
      <c r="A12" s="18">
        <v>9</v>
      </c>
      <c r="B12" s="11" t="s">
        <v>16</v>
      </c>
      <c r="C12" s="2">
        <f>+'[1]PP Q1'!E11+'[1]PP Q2'!E11+[1]PP!E11</f>
        <v>347.33787599999999</v>
      </c>
      <c r="D12" s="2">
        <f>+'[1]PP Q1'!F11+'[1]PP Q2'!F11+[1]PP!F11</f>
        <v>91.772774380259904</v>
      </c>
      <c r="E12" s="2">
        <f>+'[1]PP Q1'!H11+'[1]PP Q2'!H11+[1]PP!H11</f>
        <v>72.236535588969858</v>
      </c>
      <c r="F12" s="2">
        <f t="shared" si="0"/>
        <v>164.00930996922978</v>
      </c>
      <c r="G12" s="12">
        <f t="shared" si="1"/>
        <v>2.6421758386136931</v>
      </c>
      <c r="H12" s="12">
        <f t="shared" si="2"/>
        <v>2.0797195059996811</v>
      </c>
      <c r="I12" s="12">
        <f t="shared" si="3"/>
        <v>4.7218953446133751</v>
      </c>
      <c r="J12" s="3"/>
    </row>
    <row r="13" spans="1:10">
      <c r="A13" s="18">
        <v>10</v>
      </c>
      <c r="B13" s="11" t="s">
        <v>17</v>
      </c>
      <c r="C13" s="2">
        <f>+'[1]PP Q1'!E12+'[1]PP Q2'!E12+[1]PP!E12</f>
        <v>340.02224700000005</v>
      </c>
      <c r="D13" s="2">
        <f>+'[1]PP Q1'!F12+'[1]PP Q2'!F12+[1]PP!F12</f>
        <v>146.0066267571857</v>
      </c>
      <c r="E13" s="2">
        <f>+'[1]PP Q1'!H12+'[1]PP Q2'!H12+[1]PP!H12</f>
        <v>75.098490473156218</v>
      </c>
      <c r="F13" s="2">
        <f t="shared" si="0"/>
        <v>221.10511723034193</v>
      </c>
      <c r="G13" s="12">
        <f t="shared" si="1"/>
        <v>4.2940315830918463</v>
      </c>
      <c r="H13" s="12">
        <f t="shared" si="2"/>
        <v>2.2086346154037448</v>
      </c>
      <c r="I13" s="12">
        <f t="shared" si="3"/>
        <v>6.5026661984955911</v>
      </c>
      <c r="J13" s="3"/>
    </row>
    <row r="14" spans="1:10">
      <c r="A14" s="18">
        <v>11</v>
      </c>
      <c r="B14" s="11" t="s">
        <v>18</v>
      </c>
      <c r="C14" s="2">
        <f>+'[1]PP Q1'!E13+'[1]PP Q2'!E13+[1]PP!E13</f>
        <v>3014.4513830000001</v>
      </c>
      <c r="D14" s="2">
        <f>+'[1]PP Q1'!F13+'[1]PP Q2'!F13+[1]PP!F13</f>
        <v>386.84592647950137</v>
      </c>
      <c r="E14" s="2">
        <f>+'[1]PP Q1'!H13+'[1]PP Q2'!H13+[1]PP!H13</f>
        <v>438.10922920027281</v>
      </c>
      <c r="F14" s="2">
        <f t="shared" si="0"/>
        <v>824.95515567977418</v>
      </c>
      <c r="G14" s="12">
        <f t="shared" si="1"/>
        <v>1.2833045796031715</v>
      </c>
      <c r="H14" s="12">
        <f t="shared" si="2"/>
        <v>1.4533630619189615</v>
      </c>
      <c r="I14" s="12">
        <f t="shared" si="3"/>
        <v>2.7366676415221329</v>
      </c>
      <c r="J14" s="3"/>
    </row>
    <row r="15" spans="1:10">
      <c r="A15" s="18">
        <v>12</v>
      </c>
      <c r="B15" s="11" t="s">
        <v>19</v>
      </c>
      <c r="C15" s="2">
        <f>+'[1]PP Q1'!E14+'[1]PP Q2'!E14+[1]PP!E14</f>
        <v>1547.5063579999999</v>
      </c>
      <c r="D15" s="2">
        <f>+'[1]PP Q1'!F14+'[1]PP Q2'!F14+[1]PP!F14</f>
        <v>182.78277900572431</v>
      </c>
      <c r="E15" s="2">
        <f>+'[1]PP Q1'!H14+'[1]PP Q2'!H14+[1]PP!H14</f>
        <v>233.267734799073</v>
      </c>
      <c r="F15" s="2">
        <f t="shared" si="0"/>
        <v>416.05051380479733</v>
      </c>
      <c r="G15" s="12">
        <f t="shared" si="1"/>
        <v>1.1811439614500396</v>
      </c>
      <c r="H15" s="12">
        <f t="shared" si="2"/>
        <v>1.5073781997286826</v>
      </c>
      <c r="I15" s="12">
        <f t="shared" si="3"/>
        <v>2.6885221611787227</v>
      </c>
      <c r="J15" s="3"/>
    </row>
    <row r="16" spans="1:10">
      <c r="A16" s="18">
        <v>13</v>
      </c>
      <c r="B16" s="11" t="s">
        <v>20</v>
      </c>
      <c r="C16" s="2">
        <f>+'[1]PP Q1'!E15+'[1]PP Q2'!E15+[1]PP!E15</f>
        <v>499.25536499999998</v>
      </c>
      <c r="D16" s="2">
        <f>+'[1]PP Q1'!F15+'[1]PP Q2'!F15+[1]PP!F15</f>
        <v>60.493303826800002</v>
      </c>
      <c r="E16" s="2">
        <f>+'[1]PP Q1'!H15+'[1]PP Q2'!H15+[1]PP!H15</f>
        <v>113.3091515</v>
      </c>
      <c r="F16" s="2">
        <f t="shared" si="0"/>
        <v>173.80245532679999</v>
      </c>
      <c r="G16" s="12">
        <f t="shared" si="1"/>
        <v>1.2116705811824378</v>
      </c>
      <c r="H16" s="12">
        <f t="shared" si="2"/>
        <v>2.2695630221219556</v>
      </c>
      <c r="I16" s="12">
        <f t="shared" si="3"/>
        <v>3.4812336033043931</v>
      </c>
      <c r="J16" s="3"/>
    </row>
    <row r="17" spans="1:12">
      <c r="A17" s="18">
        <v>14</v>
      </c>
      <c r="B17" s="11" t="s">
        <v>21</v>
      </c>
      <c r="C17" s="2">
        <f>+'[1]PP Q1'!E16+'[1]PP Q2'!E16+[1]PP!E16</f>
        <v>1374.547118</v>
      </c>
      <c r="D17" s="2">
        <f>+'[1]PP Q1'!F16+'[1]PP Q2'!F16+[1]PP!F16</f>
        <v>208.24722522940311</v>
      </c>
      <c r="E17" s="2">
        <f>+'[1]PP Q1'!H16+'[1]PP Q2'!H16+[1]PP!H16</f>
        <v>218.40467311871001</v>
      </c>
      <c r="F17" s="2">
        <f t="shared" si="0"/>
        <v>426.65189834811315</v>
      </c>
      <c r="G17" s="12">
        <f t="shared" si="1"/>
        <v>1.5150242760132366</v>
      </c>
      <c r="H17" s="12">
        <f t="shared" si="2"/>
        <v>1.5889209635570312</v>
      </c>
      <c r="I17" s="12">
        <f t="shared" si="3"/>
        <v>3.1039452395702685</v>
      </c>
      <c r="J17" s="3"/>
    </row>
    <row r="18" spans="1:12">
      <c r="A18" s="18">
        <v>15</v>
      </c>
      <c r="B18" s="11" t="s">
        <v>22</v>
      </c>
      <c r="C18" s="2">
        <f>+'[1]PP Q1'!E17+'[1]PP Q2'!E17+[1]PP!E17</f>
        <v>582.13651000000004</v>
      </c>
      <c r="D18" s="2">
        <f>+'[1]PP Q1'!F17+'[1]PP Q2'!F17+[1]PP!F17</f>
        <v>240.217524016011</v>
      </c>
      <c r="E18" s="2">
        <f>+'[1]PP Q1'!H17+'[1]PP Q2'!H17+[1]PP!H17</f>
        <v>168.5366958633013</v>
      </c>
      <c r="F18" s="2">
        <f t="shared" si="0"/>
        <v>408.7542198793123</v>
      </c>
      <c r="G18" s="12">
        <f t="shared" si="1"/>
        <v>4.1264809866677314</v>
      </c>
      <c r="H18" s="12">
        <f t="shared" si="2"/>
        <v>2.8951404519070842</v>
      </c>
      <c r="I18" s="12">
        <f t="shared" si="3"/>
        <v>7.0216214385748161</v>
      </c>
      <c r="J18" s="3"/>
    </row>
    <row r="19" spans="1:12">
      <c r="A19" s="18">
        <v>16</v>
      </c>
      <c r="B19" s="6" t="s">
        <v>23</v>
      </c>
      <c r="C19" s="2">
        <f>+'[1]PP Q1'!E18+'[1]PP Q2'!E18+[1]PP!E18</f>
        <v>521.542552</v>
      </c>
      <c r="D19" s="2">
        <f>+'[1]PP Q1'!F18+'[1]PP Q2'!F18+[1]PP!F18</f>
        <v>85.759145972969407</v>
      </c>
      <c r="E19" s="2">
        <f>+'[1]PP Q1'!H18+'[1]PP Q2'!H18+[1]PP!H18</f>
        <v>85.413526423613305</v>
      </c>
      <c r="F19" s="2">
        <f t="shared" si="0"/>
        <v>171.1726723965827</v>
      </c>
      <c r="G19" s="12">
        <f t="shared" si="1"/>
        <v>1.6443365099185503</v>
      </c>
      <c r="H19" s="12">
        <f t="shared" si="2"/>
        <v>1.6377096383808258</v>
      </c>
      <c r="I19" s="12">
        <f t="shared" si="3"/>
        <v>3.2820461482993761</v>
      </c>
      <c r="J19" s="3"/>
    </row>
    <row r="20" spans="1:12">
      <c r="A20" s="18">
        <v>17</v>
      </c>
      <c r="B20" s="11" t="s">
        <v>24</v>
      </c>
      <c r="C20" s="2">
        <f>+'[1]PP Q1'!E19+'[1]PP Q2'!E19+[1]PP!E19</f>
        <v>545.05720599999995</v>
      </c>
      <c r="D20" s="2">
        <f>+'[1]PP Q1'!F19+'[1]PP Q2'!F19+[1]PP!F19</f>
        <v>236.44149353447219</v>
      </c>
      <c r="E20" s="2">
        <f>+'[1]PP Q1'!H19+'[1]PP Q2'!H19+[1]PP!H19</f>
        <v>160.01844798039753</v>
      </c>
      <c r="F20" s="2">
        <f t="shared" si="0"/>
        <v>396.45994151486968</v>
      </c>
      <c r="G20" s="12">
        <f t="shared" si="1"/>
        <v>4.3379206977124563</v>
      </c>
      <c r="H20" s="12">
        <f t="shared" si="2"/>
        <v>2.9358101538501176</v>
      </c>
      <c r="I20" s="12">
        <f t="shared" si="3"/>
        <v>7.2737308515625729</v>
      </c>
      <c r="J20" s="3"/>
    </row>
    <row r="21" spans="1:12">
      <c r="A21" s="18">
        <v>18</v>
      </c>
      <c r="B21" s="6" t="s">
        <v>25</v>
      </c>
      <c r="C21" s="2">
        <f>+'[1]PP Q1'!E20+'[1]PP Q2'!E20+[1]PP!E20</f>
        <v>0</v>
      </c>
      <c r="D21" s="2">
        <f>+'[1]PP Q1'!F20+'[1]PP Q2'!F20+[1]PP!F20</f>
        <v>-0.33250749999999996</v>
      </c>
      <c r="E21" s="2">
        <v>-118</v>
      </c>
      <c r="F21" s="2">
        <f t="shared" si="0"/>
        <v>-118.33250750000001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3"/>
      <c r="L21" s="3"/>
    </row>
    <row r="22" spans="1:12">
      <c r="A22" s="18">
        <v>19</v>
      </c>
      <c r="B22" s="6" t="s">
        <v>26</v>
      </c>
      <c r="C22" s="2">
        <f>+'[1]PP Q1'!E21+'[1]PP Q2'!E21+[1]PP!E21</f>
        <v>444.85186699999997</v>
      </c>
      <c r="D22" s="2">
        <f>+'[1]PP Q1'!F21+'[1]PP Q2'!F21+[1]PP!F21</f>
        <v>158.40719899066491</v>
      </c>
      <c r="E22" s="2">
        <f>+'[1]PP Q1'!H21+'[1]PP Q2'!H21+[1]PP!H21</f>
        <v>115.20616984826819</v>
      </c>
      <c r="F22" s="2">
        <f t="shared" si="0"/>
        <v>273.61336883893307</v>
      </c>
      <c r="G22" s="12">
        <f t="shared" si="1"/>
        <v>3.5608976996979744</v>
      </c>
      <c r="H22" s="12">
        <f t="shared" si="2"/>
        <v>2.5897647822678063</v>
      </c>
      <c r="I22" s="12">
        <f t="shared" si="3"/>
        <v>6.1506624819657798</v>
      </c>
      <c r="J22" s="3"/>
    </row>
    <row r="23" spans="1:12">
      <c r="A23" s="18">
        <v>20</v>
      </c>
      <c r="B23" s="6" t="s">
        <v>27</v>
      </c>
      <c r="C23" s="2">
        <f>+'[1]PP Q1'!E22+'[1]PP Q2'!E22+[1]PP!E22</f>
        <v>382.869033</v>
      </c>
      <c r="D23" s="2">
        <f>+'[1]PP Q1'!F22+'[1]PP Q2'!F22+[1]PP!F22</f>
        <v>95.228401723024916</v>
      </c>
      <c r="E23" s="2">
        <f>+'[1]PP Q1'!H22+'[1]PP Q2'!H22+[1]PP!H22</f>
        <v>82.487210455814648</v>
      </c>
      <c r="F23" s="2">
        <f t="shared" si="0"/>
        <v>177.71561217883956</v>
      </c>
      <c r="G23" s="12">
        <f t="shared" si="1"/>
        <v>2.4872317559050257</v>
      </c>
      <c r="H23" s="12">
        <f t="shared" si="2"/>
        <v>2.154449781678077</v>
      </c>
      <c r="I23" s="12">
        <f t="shared" si="3"/>
        <v>4.6416815375831026</v>
      </c>
      <c r="J23" s="3"/>
    </row>
    <row r="24" spans="1:12">
      <c r="A24" s="18">
        <v>21</v>
      </c>
      <c r="B24" s="6" t="s">
        <v>28</v>
      </c>
      <c r="C24" s="2">
        <f>+'[1]PP Q1'!E23+'[1]PP Q2'!E23+[1]PP!E23</f>
        <v>631.14087399999994</v>
      </c>
      <c r="D24" s="2">
        <f>+'[1]PP Q1'!F23+'[1]PP Q2'!F23+[1]PP!F23</f>
        <v>234.94322331296019</v>
      </c>
      <c r="E24" s="2">
        <f>+'[1]PP Q1'!H23+'[1]PP Q2'!H23+[1]PP!H23</f>
        <v>178.72674495932353</v>
      </c>
      <c r="F24" s="2">
        <f t="shared" si="0"/>
        <v>413.66996827228371</v>
      </c>
      <c r="G24" s="12">
        <f t="shared" si="1"/>
        <v>3.7225163666544625</v>
      </c>
      <c r="H24" s="12">
        <f t="shared" si="2"/>
        <v>2.8318043137754936</v>
      </c>
      <c r="I24" s="12">
        <f t="shared" si="3"/>
        <v>6.5543206804299556</v>
      </c>
      <c r="J24" s="3"/>
    </row>
    <row r="25" spans="1:12">
      <c r="A25" s="18">
        <v>22</v>
      </c>
      <c r="B25" s="11" t="s">
        <v>29</v>
      </c>
      <c r="C25" s="2">
        <f>+'[1]PP Q1'!E24+'[1]PP Q2'!E24+[1]PP!E24</f>
        <v>393.36829799999998</v>
      </c>
      <c r="D25" s="2">
        <f>+'[1]PP Q1'!F24+'[1]PP Q2'!F24+[1]PP!F24</f>
        <v>0</v>
      </c>
      <c r="E25" s="2">
        <f>+'[1]PP Q1'!H24+'[1]PP Q2'!H24+[1]PP!H24</f>
        <v>80.640501200000003</v>
      </c>
      <c r="F25" s="2">
        <f t="shared" si="0"/>
        <v>80.640501200000003</v>
      </c>
      <c r="G25" s="12">
        <f t="shared" si="1"/>
        <v>0</v>
      </c>
      <c r="H25" s="12">
        <f t="shared" si="2"/>
        <v>2.0500000027963616</v>
      </c>
      <c r="I25" s="12">
        <f t="shared" si="3"/>
        <v>2.0500000027963616</v>
      </c>
      <c r="J25" s="3"/>
    </row>
    <row r="26" spans="1:12">
      <c r="A26" s="18">
        <v>23</v>
      </c>
      <c r="B26" s="11" t="s">
        <v>30</v>
      </c>
      <c r="C26" s="2">
        <f>+'[1]PP Q1'!E25+'[1]PP Q2'!E25+[1]PP!E25</f>
        <v>286.60725000000002</v>
      </c>
      <c r="D26" s="2">
        <f>+'[1]PP Q1'!F25+'[1]PP Q2'!F25+[1]PP!F25</f>
        <v>54.127945099999998</v>
      </c>
      <c r="E26" s="2">
        <f>+'[1]PP Q1'!H25+'[1]PP Q2'!H25+[1]PP!H25</f>
        <v>111.2080258</v>
      </c>
      <c r="F26" s="2">
        <f t="shared" si="0"/>
        <v>165.33597090000001</v>
      </c>
      <c r="G26" s="12">
        <f t="shared" si="1"/>
        <v>1.8885755716228392</v>
      </c>
      <c r="H26" s="12">
        <f t="shared" si="2"/>
        <v>3.8801539667960245</v>
      </c>
      <c r="I26" s="12">
        <f t="shared" si="3"/>
        <v>5.7687295384188637</v>
      </c>
      <c r="J26" s="3"/>
    </row>
    <row r="27" spans="1:12">
      <c r="A27" s="18">
        <v>24</v>
      </c>
      <c r="B27" s="11" t="s">
        <v>31</v>
      </c>
      <c r="C27" s="2">
        <f>+'[1]PP Q1'!E26+'[1]PP Q2'!E26+[1]PP!E26</f>
        <v>181.04387700000001</v>
      </c>
      <c r="D27" s="2">
        <f>+'[1]PP Q1'!F26+'[1]PP Q2'!F26+[1]PP!F26</f>
        <v>47.339589000000004</v>
      </c>
      <c r="E27" s="2">
        <f>+'[1]PP Q1'!H26+'[1]PP Q2'!H26+[1]PP!H26</f>
        <v>69.477397300000007</v>
      </c>
      <c r="F27" s="2">
        <f t="shared" si="0"/>
        <v>116.81698630000001</v>
      </c>
      <c r="G27" s="12">
        <f t="shared" si="1"/>
        <v>2.6148130378361261</v>
      </c>
      <c r="H27" s="12">
        <f t="shared" si="2"/>
        <v>3.8375999482158685</v>
      </c>
      <c r="I27" s="12">
        <f t="shared" si="3"/>
        <v>6.4524129860519945</v>
      </c>
      <c r="J27" s="3"/>
    </row>
    <row r="28" spans="1:12">
      <c r="A28" s="18">
        <v>25</v>
      </c>
      <c r="B28" s="11" t="s">
        <v>32</v>
      </c>
      <c r="C28" s="2">
        <f>+'[1]PP Q1'!E27+'[1]PP Q2'!E27+[1]PP!E27</f>
        <v>1568.2450000000001</v>
      </c>
      <c r="D28" s="2">
        <f>+'[1]PP Q1'!F27+'[1]PP Q2'!F27+[1]PP!F27</f>
        <v>177.0536984</v>
      </c>
      <c r="E28" s="2">
        <f>+'[1]PP Q1'!H27+'[1]PP Q2'!H27+[1]PP!H27</f>
        <v>439.07055979999996</v>
      </c>
      <c r="F28" s="2">
        <f t="shared" si="0"/>
        <v>616.12425819999999</v>
      </c>
      <c r="G28" s="12">
        <f t="shared" si="1"/>
        <v>1.128992589805802</v>
      </c>
      <c r="H28" s="12">
        <f t="shared" si="2"/>
        <v>2.7997574345845191</v>
      </c>
      <c r="I28" s="12">
        <f t="shared" si="3"/>
        <v>3.9287500243903213</v>
      </c>
      <c r="J28" s="3"/>
    </row>
    <row r="29" spans="1:12">
      <c r="A29" s="18">
        <v>26</v>
      </c>
      <c r="B29" s="11" t="s">
        <v>33</v>
      </c>
      <c r="C29" s="2">
        <f>+'[1]PP Q1'!E28+'[1]PP Q2'!E28+[1]PP!E28</f>
        <v>310.12149999999997</v>
      </c>
      <c r="D29" s="2">
        <f>+'[1]PP Q1'!F28+'[1]PP Q2'!F28+[1]PP!F28</f>
        <v>52.502022400000001</v>
      </c>
      <c r="E29" s="2">
        <f>+'[1]PP Q1'!H28+'[1]PP Q2'!H28+[1]PP!H28</f>
        <v>82.194399699999991</v>
      </c>
      <c r="F29" s="2">
        <f t="shared" si="0"/>
        <v>134.69642210000001</v>
      </c>
      <c r="G29" s="12">
        <f t="shared" si="1"/>
        <v>1.6929500985903914</v>
      </c>
      <c r="H29" s="12">
        <f t="shared" si="2"/>
        <v>2.6503934651418879</v>
      </c>
      <c r="I29" s="12">
        <f t="shared" si="3"/>
        <v>4.3433435637322804</v>
      </c>
      <c r="J29" s="3"/>
    </row>
    <row r="30" spans="1:12">
      <c r="A30" s="18">
        <v>27</v>
      </c>
      <c r="B30" s="11" t="s">
        <v>34</v>
      </c>
      <c r="C30" s="2">
        <f>+'[1]PP Q1'!E29+'[1]PP Q2'!E29+[1]PP!E29</f>
        <v>286.18275</v>
      </c>
      <c r="D30" s="2">
        <f>+'[1]PP Q1'!F29+'[1]PP Q2'!F29+[1]PP!F29</f>
        <v>66.091227000000003</v>
      </c>
      <c r="E30" s="2">
        <f>+'[1]PP Q1'!H29+'[1]PP Q2'!H29+[1]PP!H29</f>
        <v>83.393568700000003</v>
      </c>
      <c r="F30" s="2">
        <f t="shared" si="0"/>
        <v>149.48479570000001</v>
      </c>
      <c r="G30" s="12">
        <f t="shared" si="1"/>
        <v>2.3094063845567212</v>
      </c>
      <c r="H30" s="12">
        <f t="shared" si="2"/>
        <v>2.9139970420998473</v>
      </c>
      <c r="I30" s="12">
        <f t="shared" si="3"/>
        <v>5.2234034266565681</v>
      </c>
      <c r="J30" s="3"/>
    </row>
    <row r="31" spans="1:12">
      <c r="A31" s="18">
        <v>28</v>
      </c>
      <c r="B31" s="11" t="s">
        <v>35</v>
      </c>
      <c r="C31" s="2">
        <f>+'[1]PP Q1'!E30+'[1]PP Q2'!E30+[1]PP!E30</f>
        <v>1010.8576250000001</v>
      </c>
      <c r="D31" s="2">
        <f>+'[1]PP Q1'!F30+'[1]PP Q2'!F30+[1]PP!F30</f>
        <v>237.3379932</v>
      </c>
      <c r="E31" s="2">
        <f>+'[1]PP Q1'!H30+'[1]PP Q2'!H30+[1]PP!H30</f>
        <v>363.15198039999996</v>
      </c>
      <c r="F31" s="2">
        <f t="shared" si="0"/>
        <v>600.48997359999998</v>
      </c>
      <c r="G31" s="12">
        <f t="shared" si="1"/>
        <v>2.3478874505200467</v>
      </c>
      <c r="H31" s="12">
        <f t="shared" si="2"/>
        <v>3.5925136381100149</v>
      </c>
      <c r="I31" s="12">
        <f t="shared" si="3"/>
        <v>5.940401088630062</v>
      </c>
      <c r="J31" s="3"/>
    </row>
    <row r="32" spans="1:12">
      <c r="A32" s="18">
        <v>29</v>
      </c>
      <c r="B32" s="11" t="s">
        <v>36</v>
      </c>
      <c r="C32" s="2">
        <f>+'[1]PP Q1'!E31+'[1]PP Q2'!E31+[1]PP!E31</f>
        <v>1757.6376</v>
      </c>
      <c r="D32" s="2">
        <f>+'[1]PP Q1'!F31+'[1]PP Q2'!F31+[1]PP!F31</f>
        <v>371.53232860000003</v>
      </c>
      <c r="E32" s="2">
        <f>+'[1]PP Q1'!H31+'[1]PP Q2'!H31+[1]PP!H31</f>
        <v>567.05375879999997</v>
      </c>
      <c r="F32" s="2">
        <f t="shared" si="0"/>
        <v>938.5860874</v>
      </c>
      <c r="G32" s="12">
        <f t="shared" si="1"/>
        <v>2.1138164579547003</v>
      </c>
      <c r="H32" s="12">
        <f t="shared" si="2"/>
        <v>3.226226833108258</v>
      </c>
      <c r="I32" s="12">
        <f t="shared" si="3"/>
        <v>5.3400432910629583</v>
      </c>
      <c r="J32" s="3"/>
    </row>
    <row r="33" spans="1:10">
      <c r="A33" s="18">
        <v>30</v>
      </c>
      <c r="B33" s="11" t="s">
        <v>37</v>
      </c>
      <c r="C33" s="2">
        <f>+'[1]PP Q1'!E32+'[1]PP Q2'!E32+[1]PP!E32</f>
        <v>48.51885</v>
      </c>
      <c r="D33" s="2">
        <f>+'[1]PP Q1'!F32+'[1]PP Q2'!F32+[1]PP!F32</f>
        <v>164.41667799999999</v>
      </c>
      <c r="E33" s="2">
        <f>+'[1]PP Q1'!H32+'[1]PP Q2'!H32+[1]PP!H32</f>
        <v>21.992567000000001</v>
      </c>
      <c r="F33" s="2">
        <f t="shared" si="0"/>
        <v>186.409245</v>
      </c>
      <c r="G33" s="12">
        <f t="shared" si="1"/>
        <v>33.88717539677878</v>
      </c>
      <c r="H33" s="12">
        <f t="shared" si="2"/>
        <v>4.5327881843860691</v>
      </c>
      <c r="I33" s="12">
        <f t="shared" si="3"/>
        <v>38.419963581164851</v>
      </c>
      <c r="J33" s="3"/>
    </row>
    <row r="34" spans="1:10">
      <c r="A34" s="18">
        <v>31</v>
      </c>
      <c r="B34" s="11" t="s">
        <v>38</v>
      </c>
      <c r="C34" s="2">
        <f>+'[1]PP Q1'!E33+'[1]PP Q2'!E33+[1]PP!E33</f>
        <v>633.48801700000001</v>
      </c>
      <c r="D34" s="2">
        <f>+'[1]PP Q1'!F33+'[1]PP Q2'!F33+[1]PP!F33</f>
        <v>432.97645220000004</v>
      </c>
      <c r="E34" s="2">
        <f>+'[1]PP Q1'!H33+'[1]PP Q2'!H33+[1]PP!H33</f>
        <v>253.0170933</v>
      </c>
      <c r="F34" s="2">
        <f t="shared" si="0"/>
        <v>685.99354549999998</v>
      </c>
      <c r="G34" s="12">
        <f t="shared" si="1"/>
        <v>6.8348009840887016</v>
      </c>
      <c r="H34" s="12">
        <f t="shared" si="2"/>
        <v>3.9940312446352082</v>
      </c>
      <c r="I34" s="12">
        <f t="shared" si="3"/>
        <v>10.828832228723909</v>
      </c>
      <c r="J34" s="3"/>
    </row>
    <row r="35" spans="1:10">
      <c r="A35" s="18">
        <v>32</v>
      </c>
      <c r="B35" s="11" t="s">
        <v>39</v>
      </c>
      <c r="C35" s="2">
        <f>+'[1]PP Q1'!E34+'[1]PP Q2'!E34+[1]PP!E34</f>
        <v>1216.049</v>
      </c>
      <c r="D35" s="2">
        <f>+'[1]PP Q1'!F34+'[1]PP Q2'!F34+[1]PP!F34</f>
        <v>480.89712310000004</v>
      </c>
      <c r="E35" s="2">
        <f>+'[1]PP Q1'!H34+'[1]PP Q2'!H34+[1]PP!H34</f>
        <v>399.86796049999998</v>
      </c>
      <c r="F35" s="2">
        <f t="shared" si="0"/>
        <v>880.76508360000003</v>
      </c>
      <c r="G35" s="12">
        <f t="shared" si="1"/>
        <v>3.9545867238902384</v>
      </c>
      <c r="H35" s="12">
        <f t="shared" si="2"/>
        <v>3.288255329349393</v>
      </c>
      <c r="I35" s="12">
        <f t="shared" si="3"/>
        <v>7.2428420532396318</v>
      </c>
      <c r="J35" s="3"/>
    </row>
    <row r="36" spans="1:10">
      <c r="A36" s="18">
        <v>33</v>
      </c>
      <c r="B36" s="11" t="s">
        <v>40</v>
      </c>
      <c r="C36" s="2">
        <f>+'[1]PP Q1'!E35+'[1]PP Q2'!E35+[1]PP!E35</f>
        <v>334.06950000000001</v>
      </c>
      <c r="D36" s="2">
        <f>+'[1]PP Q1'!F35+'[1]PP Q2'!F35+[1]PP!F35</f>
        <v>71.433598799999999</v>
      </c>
      <c r="E36" s="2">
        <f>+'[1]PP Q1'!H35+'[1]PP Q2'!H35+[1]PP!H35</f>
        <v>98.722787299999993</v>
      </c>
      <c r="F36" s="2">
        <f t="shared" ref="F36:F61" si="4">+D36+E36</f>
        <v>170.15638609999999</v>
      </c>
      <c r="G36" s="12">
        <f t="shared" ref="G36:G62" si="5">IF(C36&lt;=0,0,D36*10/C36)</f>
        <v>2.1382855603399893</v>
      </c>
      <c r="H36" s="12">
        <f t="shared" ref="H36:H62" si="6">IF(C36&lt;=0,0,E36*10/C36)</f>
        <v>2.9551571544244535</v>
      </c>
      <c r="I36" s="12">
        <f t="shared" si="3"/>
        <v>5.0934427147644419</v>
      </c>
      <c r="J36" s="3"/>
    </row>
    <row r="37" spans="1:10">
      <c r="A37" s="18">
        <v>34</v>
      </c>
      <c r="B37" s="11" t="s">
        <v>41</v>
      </c>
      <c r="C37" s="2">
        <f>+'[1]PP Q1'!E36+'[1]PP Q2'!E36+[1]PP!E36</f>
        <v>206.86399999999998</v>
      </c>
      <c r="D37" s="2">
        <f>+'[1]PP Q1'!F36+'[1]PP Q2'!F36+[1]PP!F36</f>
        <v>45.796889800000002</v>
      </c>
      <c r="E37" s="2">
        <f>+'[1]PP Q1'!H36+'[1]PP Q2'!H36+[1]PP!H36</f>
        <v>56.357811099999999</v>
      </c>
      <c r="F37" s="2">
        <f t="shared" si="4"/>
        <v>102.15470089999999</v>
      </c>
      <c r="G37" s="12">
        <f t="shared" si="5"/>
        <v>2.2138646550390599</v>
      </c>
      <c r="H37" s="12">
        <f t="shared" si="6"/>
        <v>2.7243895071157866</v>
      </c>
      <c r="I37" s="12">
        <f t="shared" si="3"/>
        <v>4.9382541621548457</v>
      </c>
      <c r="J37" s="3"/>
    </row>
    <row r="38" spans="1:10">
      <c r="A38" s="18">
        <v>35</v>
      </c>
      <c r="B38" s="11" t="s">
        <v>42</v>
      </c>
      <c r="C38" s="2">
        <f>+'[1]PP Q1'!E37+'[1]PP Q2'!E37+[1]PP!E37</f>
        <v>518.95156399999996</v>
      </c>
      <c r="D38" s="2">
        <f>+'[1]PP Q1'!F37+'[1]PP Q2'!F37+[1]PP!F37</f>
        <v>25.816616700000001</v>
      </c>
      <c r="E38" s="2">
        <f>+'[1]PP Q1'!H37+'[1]PP Q2'!H37+[1]PP!H37</f>
        <v>0</v>
      </c>
      <c r="F38" s="2">
        <f t="shared" si="4"/>
        <v>25.816616700000001</v>
      </c>
      <c r="G38" s="12">
        <f t="shared" si="5"/>
        <v>0.49747642151821331</v>
      </c>
      <c r="H38" s="12">
        <f t="shared" si="6"/>
        <v>0</v>
      </c>
      <c r="I38" s="12">
        <f t="shared" si="3"/>
        <v>0.49747642151821331</v>
      </c>
      <c r="J38" s="3"/>
    </row>
    <row r="39" spans="1:10">
      <c r="A39" s="18">
        <v>36</v>
      </c>
      <c r="B39" s="11" t="s">
        <v>43</v>
      </c>
      <c r="C39" s="2">
        <f>+'[1]PP Q1'!E38+'[1]PP Q2'!E38+[1]PP!E38</f>
        <v>251.42834999999999</v>
      </c>
      <c r="D39" s="2">
        <f>+'[1]PP Q1'!F38+'[1]PP Q2'!F38+[1]PP!F38</f>
        <v>48.3255275</v>
      </c>
      <c r="E39" s="2">
        <f>+'[1]PP Q1'!H38+'[1]PP Q2'!H38+[1]PP!H38</f>
        <v>0</v>
      </c>
      <c r="F39" s="2">
        <f t="shared" si="4"/>
        <v>48.3255275</v>
      </c>
      <c r="G39" s="12">
        <f t="shared" si="5"/>
        <v>1.9220397182736155</v>
      </c>
      <c r="H39" s="12">
        <f t="shared" si="6"/>
        <v>0</v>
      </c>
      <c r="I39" s="12">
        <f t="shared" si="3"/>
        <v>1.9220397182736155</v>
      </c>
      <c r="J39" s="3"/>
    </row>
    <row r="40" spans="1:10">
      <c r="A40" s="18">
        <v>37</v>
      </c>
      <c r="B40" s="13" t="s">
        <v>44</v>
      </c>
      <c r="C40" s="2">
        <f>+'[1]PP Q1'!E39+'[1]PP Q2'!E39+[1]PP!E39</f>
        <v>784.73025000000007</v>
      </c>
      <c r="D40" s="2">
        <f>+'[1]PP Q1'!F39+'[1]PP Q2'!F39+[1]PP!F39</f>
        <v>58.950538500000008</v>
      </c>
      <c r="E40" s="2">
        <f>+'[1]PP Q1'!H39+'[1]PP Q2'!H39+[1]PP!H39</f>
        <v>225.95402389999998</v>
      </c>
      <c r="F40" s="2">
        <f t="shared" si="4"/>
        <v>284.90456239999997</v>
      </c>
      <c r="G40" s="12">
        <f t="shared" si="5"/>
        <v>0.75122041618760071</v>
      </c>
      <c r="H40" s="12">
        <f t="shared" si="6"/>
        <v>2.8793846535162877</v>
      </c>
      <c r="I40" s="12">
        <f t="shared" si="3"/>
        <v>3.6306050697038881</v>
      </c>
      <c r="J40" s="3"/>
    </row>
    <row r="41" spans="1:10">
      <c r="A41" s="18">
        <v>38</v>
      </c>
      <c r="B41" s="11" t="s">
        <v>45</v>
      </c>
      <c r="C41" s="2">
        <f>+'[1]PP Q1'!E40+'[1]PP Q2'!E40+[1]PP!E40</f>
        <v>720.22225000000003</v>
      </c>
      <c r="D41" s="2">
        <f>+'[1]PP Q1'!F40+'[1]PP Q2'!F40+[1]PP!F40</f>
        <v>187.5841461</v>
      </c>
      <c r="E41" s="2">
        <f>+'[1]PP Q1'!H40+'[1]PP Q2'!H40+[1]PP!H40</f>
        <v>214.46339889999996</v>
      </c>
      <c r="F41" s="2">
        <f t="shared" si="4"/>
        <v>402.04754499999996</v>
      </c>
      <c r="G41" s="12">
        <f t="shared" si="5"/>
        <v>2.6045313943022448</v>
      </c>
      <c r="H41" s="12">
        <f t="shared" si="6"/>
        <v>2.9777391478810871</v>
      </c>
      <c r="I41" s="12">
        <f t="shared" si="3"/>
        <v>5.5822705421833323</v>
      </c>
      <c r="J41" s="3"/>
    </row>
    <row r="42" spans="1:10">
      <c r="A42" s="18">
        <v>39</v>
      </c>
      <c r="B42" s="6" t="s">
        <v>46</v>
      </c>
      <c r="C42" s="2">
        <f>+'[1]PP Q1'!E41+'[1]PP Q2'!E41+[1]PP!E41</f>
        <v>2094.6990000000001</v>
      </c>
      <c r="D42" s="2">
        <f>+'[1]PP Q1'!F41+'[1]PP Q2'!F41+[1]PP!F41</f>
        <v>666.56986270000004</v>
      </c>
      <c r="E42" s="2">
        <f>+'[1]PP Q1'!H41+'[1]PP Q2'!H41+[1]PP!H41</f>
        <v>677.0219879</v>
      </c>
      <c r="F42" s="2">
        <f t="shared" si="4"/>
        <v>1343.5918506</v>
      </c>
      <c r="G42" s="12">
        <f t="shared" si="5"/>
        <v>3.1821749220293705</v>
      </c>
      <c r="H42" s="12">
        <f t="shared" si="6"/>
        <v>3.2320729035532074</v>
      </c>
      <c r="I42" s="12">
        <f t="shared" si="3"/>
        <v>6.4142478255825779</v>
      </c>
      <c r="J42" s="3"/>
    </row>
    <row r="43" spans="1:10">
      <c r="A43" s="18">
        <v>40</v>
      </c>
      <c r="B43" s="11" t="s">
        <v>47</v>
      </c>
      <c r="C43" s="2">
        <f>+'[1]PP Q1'!E42+'[1]PP Q2'!E42+[1]PP!E42</f>
        <v>382.79082800000003</v>
      </c>
      <c r="D43" s="2">
        <f>+'[1]PP Q1'!F42+'[1]PP Q2'!F42+[1]PP!F42</f>
        <v>35.8862509</v>
      </c>
      <c r="E43" s="2">
        <f>+'[1]PP Q1'!H42+'[1]PP Q2'!H42+[1]PP!H42</f>
        <v>114.792641</v>
      </c>
      <c r="F43" s="2">
        <f t="shared" si="4"/>
        <v>150.6788919</v>
      </c>
      <c r="G43" s="12">
        <f t="shared" si="5"/>
        <v>0.93748983191415436</v>
      </c>
      <c r="H43" s="12">
        <f t="shared" si="6"/>
        <v>2.9988346794975973</v>
      </c>
      <c r="I43" s="12">
        <f t="shared" si="3"/>
        <v>3.936324511411752</v>
      </c>
      <c r="J43" s="3"/>
    </row>
    <row r="44" spans="1:10">
      <c r="A44" s="18">
        <v>41</v>
      </c>
      <c r="B44" s="11" t="s">
        <v>48</v>
      </c>
      <c r="C44" s="2">
        <f>+'[1]PP Q1'!E43+'[1]PP Q2'!E43+[1]PP!E43</f>
        <v>1250.3151149999999</v>
      </c>
      <c r="D44" s="2">
        <f>+'[1]PP Q1'!F43+'[1]PP Q2'!F43+[1]PP!F43</f>
        <v>158.0185492</v>
      </c>
      <c r="E44" s="2">
        <f>+'[1]PP Q1'!H43+'[1]PP Q2'!H43+[1]PP!H43</f>
        <v>351.58927470000003</v>
      </c>
      <c r="F44" s="2">
        <f t="shared" si="4"/>
        <v>509.60782390000003</v>
      </c>
      <c r="G44" s="12">
        <f t="shared" si="5"/>
        <v>1.2638297922200199</v>
      </c>
      <c r="H44" s="12">
        <f t="shared" si="6"/>
        <v>2.8120053135564955</v>
      </c>
      <c r="I44" s="12">
        <f t="shared" si="3"/>
        <v>4.0758351057765152</v>
      </c>
      <c r="J44" s="3"/>
    </row>
    <row r="45" spans="1:10">
      <c r="A45" s="18">
        <v>42</v>
      </c>
      <c r="B45" s="11" t="s">
        <v>49</v>
      </c>
      <c r="C45" s="2">
        <f>+'[1]PP Q1'!E44+'[1]PP Q2'!E44+[1]PP!E44</f>
        <v>17.672499999999999</v>
      </c>
      <c r="D45" s="2">
        <f>+'[1]PP Q1'!F44+'[1]PP Q2'!F44+[1]PP!F44</f>
        <v>0</v>
      </c>
      <c r="E45" s="2">
        <f>+'[1]PP Q1'!H44+'[1]PP Q2'!H44+[1]PP!H44</f>
        <v>6.2475447499999994</v>
      </c>
      <c r="F45" s="2">
        <f t="shared" si="4"/>
        <v>6.2475447499999994</v>
      </c>
      <c r="G45" s="12">
        <f t="shared" si="5"/>
        <v>0</v>
      </c>
      <c r="H45" s="12">
        <f t="shared" si="6"/>
        <v>3.5351788088838587</v>
      </c>
      <c r="I45" s="12">
        <f t="shared" si="3"/>
        <v>3.5351788088838587</v>
      </c>
      <c r="J45" s="3"/>
    </row>
    <row r="46" spans="1:10">
      <c r="A46" s="18">
        <v>43</v>
      </c>
      <c r="B46" s="11" t="s">
        <v>50</v>
      </c>
      <c r="C46" s="2">
        <f>+'[1]PP Q1'!E45+'[1]PP Q2'!E45+[1]PP!E45</f>
        <v>998.73411999999996</v>
      </c>
      <c r="D46" s="2">
        <f>+'[1]PP Q1'!F45+'[1]PP Q2'!F45+[1]PP!F45</f>
        <v>94.238195700000006</v>
      </c>
      <c r="E46" s="2">
        <f>+'[1]PP Q1'!H45+'[1]PP Q2'!H45+[1]PP!H45</f>
        <v>146.55857259999999</v>
      </c>
      <c r="F46" s="2">
        <f t="shared" si="4"/>
        <v>240.7967683</v>
      </c>
      <c r="G46" s="12">
        <f t="shared" si="5"/>
        <v>0.94357641150779958</v>
      </c>
      <c r="H46" s="12">
        <f t="shared" si="6"/>
        <v>1.4674433331665888</v>
      </c>
      <c r="I46" s="12">
        <f t="shared" si="3"/>
        <v>2.4110197446743884</v>
      </c>
      <c r="J46" s="3"/>
    </row>
    <row r="47" spans="1:10">
      <c r="A47" s="18">
        <v>44</v>
      </c>
      <c r="B47" s="11" t="s">
        <v>51</v>
      </c>
      <c r="C47" s="2">
        <f>+'[1]PP Q1'!E46+'[1]PP Q2'!E46+[1]PP!E46</f>
        <v>269.23450000000003</v>
      </c>
      <c r="D47" s="2">
        <f>+'[1]PP Q1'!F46+'[1]PP Q2'!F46+[1]PP!F46</f>
        <v>30.889686099999999</v>
      </c>
      <c r="E47" s="2">
        <f>+'[1]PP Q1'!H46+'[1]PP Q2'!H46+[1]PP!H46</f>
        <v>34.797703400000003</v>
      </c>
      <c r="F47" s="2">
        <f t="shared" si="4"/>
        <v>65.687389499999995</v>
      </c>
      <c r="G47" s="12">
        <f t="shared" si="5"/>
        <v>1.1473152994879927</v>
      </c>
      <c r="H47" s="12">
        <f t="shared" si="6"/>
        <v>1.2924682163690016</v>
      </c>
      <c r="I47" s="12">
        <f t="shared" si="3"/>
        <v>2.4397835158569943</v>
      </c>
      <c r="J47" s="3"/>
    </row>
    <row r="48" spans="1:10">
      <c r="A48" s="18">
        <v>45</v>
      </c>
      <c r="B48" s="11" t="s">
        <v>52</v>
      </c>
      <c r="C48" s="2">
        <f>+'[1]PP Q1'!E47+'[1]PP Q2'!E47+[1]PP!E47</f>
        <v>94.891531999999998</v>
      </c>
      <c r="D48" s="2">
        <f>+'[1]PP Q1'!F47+'[1]PP Q2'!F47+[1]PP!F47</f>
        <v>4.270119061100571</v>
      </c>
      <c r="E48" s="2">
        <f>+'[1]PP Q1'!H47+'[1]PP Q2'!H47+[1]PP!H47</f>
        <v>20.964892800000001</v>
      </c>
      <c r="F48" s="2">
        <f t="shared" si="4"/>
        <v>25.235011861100574</v>
      </c>
      <c r="G48" s="12">
        <f t="shared" si="5"/>
        <v>0.4500000127619998</v>
      </c>
      <c r="H48" s="12">
        <f t="shared" si="6"/>
        <v>2.2093533909854046</v>
      </c>
      <c r="I48" s="12">
        <f t="shared" si="3"/>
        <v>2.6593534037474043</v>
      </c>
      <c r="J48" s="3"/>
    </row>
    <row r="49" spans="1:10">
      <c r="A49" s="18">
        <v>46</v>
      </c>
      <c r="B49" s="11" t="s">
        <v>53</v>
      </c>
      <c r="C49" s="2">
        <f>+'[1]PP Q1'!E48+'[1]PP Q2'!E48+[1]PP!E48</f>
        <v>1110.402</v>
      </c>
      <c r="D49" s="2">
        <f>+'[1]PP Q1'!F48+'[1]PP Q2'!F48+[1]PP!F48</f>
        <v>158.69272050000001</v>
      </c>
      <c r="E49" s="2">
        <f>+'[1]PP Q1'!H48+'[1]PP Q2'!H48+[1]PP!H48</f>
        <v>162.11656439999999</v>
      </c>
      <c r="F49" s="2">
        <f t="shared" si="4"/>
        <v>320.80928489999997</v>
      </c>
      <c r="G49" s="12">
        <f t="shared" si="5"/>
        <v>1.429146565838318</v>
      </c>
      <c r="H49" s="12">
        <f t="shared" si="6"/>
        <v>1.4599808393716869</v>
      </c>
      <c r="I49" s="12">
        <f t="shared" si="3"/>
        <v>2.8891274052100044</v>
      </c>
      <c r="J49" s="3"/>
    </row>
    <row r="50" spans="1:10">
      <c r="A50" s="18">
        <v>47</v>
      </c>
      <c r="B50" s="11" t="s">
        <v>54</v>
      </c>
      <c r="C50" s="2">
        <f>+'[1]PP Q1'!E49+'[1]PP Q2'!E49+[1]PP!E49</f>
        <v>30.083735999999998</v>
      </c>
      <c r="D50" s="2">
        <f>+'[1]PP Q1'!F49+'[1]PP Q2'!F49+[1]PP!F49</f>
        <v>0</v>
      </c>
      <c r="E50" s="2">
        <f>+'[1]PP Q1'!H49+'[1]PP Q2'!H49+[1]PP!H49</f>
        <v>6.4590523647828686</v>
      </c>
      <c r="F50" s="2">
        <f t="shared" si="4"/>
        <v>6.4590523647828686</v>
      </c>
      <c r="G50" s="12">
        <f t="shared" si="5"/>
        <v>0</v>
      </c>
      <c r="H50" s="12">
        <f t="shared" si="6"/>
        <v>2.1470246796418069</v>
      </c>
      <c r="I50" s="12">
        <f t="shared" si="3"/>
        <v>2.1470246796418069</v>
      </c>
      <c r="J50" s="3"/>
    </row>
    <row r="51" spans="1:10">
      <c r="A51" s="18">
        <v>48</v>
      </c>
      <c r="B51" s="11" t="s">
        <v>55</v>
      </c>
      <c r="C51" s="2">
        <f>+'[1]PP Q1'!E50+'[1]PP Q2'!E50+[1]PP!E50</f>
        <v>5338.9679959999994</v>
      </c>
      <c r="D51" s="2">
        <f>+'[1]PP Q1'!F50+'[1]PP Q2'!F50+[1]PP!F50</f>
        <v>0</v>
      </c>
      <c r="E51" s="2">
        <f>+'[1]PP Q1'!H50+'[1]PP Q2'!H50+[1]PP!H50</f>
        <v>1919.3527359969999</v>
      </c>
      <c r="F51" s="2">
        <f t="shared" si="4"/>
        <v>1919.3527359969999</v>
      </c>
      <c r="G51" s="12">
        <f t="shared" si="5"/>
        <v>0</v>
      </c>
      <c r="H51" s="12">
        <f t="shared" si="6"/>
        <v>3.5949882775753577</v>
      </c>
      <c r="I51" s="12">
        <f t="shared" si="3"/>
        <v>3.5949882775753577</v>
      </c>
      <c r="J51" s="3"/>
    </row>
    <row r="52" spans="1:10">
      <c r="A52" s="18">
        <v>49</v>
      </c>
      <c r="B52" s="11" t="s">
        <v>56</v>
      </c>
      <c r="C52" s="2">
        <f>+'[1]PP Q1'!E51+'[1]PP Q2'!E51+[1]PP!E51</f>
        <v>2248.5186641</v>
      </c>
      <c r="D52" s="2">
        <f>+'[1]PP Q1'!F51+'[1]PP Q2'!F51+[1]PP!F51</f>
        <v>0</v>
      </c>
      <c r="E52" s="2">
        <f>+'[1]PP Q1'!H51+'[1]PP Q2'!H51+[1]PP!H51</f>
        <v>1612.7276651459999</v>
      </c>
      <c r="F52" s="2">
        <f t="shared" si="4"/>
        <v>1612.7276651459999</v>
      </c>
      <c r="G52" s="12">
        <f t="shared" si="5"/>
        <v>0</v>
      </c>
      <c r="H52" s="12">
        <f t="shared" si="6"/>
        <v>7.1724006159918439</v>
      </c>
      <c r="I52" s="12">
        <f t="shared" si="3"/>
        <v>7.1724006159918439</v>
      </c>
      <c r="J52" s="3"/>
    </row>
    <row r="53" spans="1:10">
      <c r="A53" s="18">
        <v>50</v>
      </c>
      <c r="B53" s="6" t="s">
        <v>57</v>
      </c>
      <c r="C53" s="2">
        <f>+'[1]PP Q1'!E52+'[1]PP Q2'!E52+[1]PP!E52</f>
        <v>65.670669000000004</v>
      </c>
      <c r="D53" s="2">
        <f>+'[1]PP Q1'!F52+'[1]PP Q2'!F52+[1]PP!F52</f>
        <v>0</v>
      </c>
      <c r="E53" s="2">
        <f>+'[1]PP Q1'!H52+'[1]PP Q2'!H52+[1]PP!H52</f>
        <v>37.812047345000003</v>
      </c>
      <c r="F53" s="2">
        <f t="shared" si="4"/>
        <v>37.812047345000003</v>
      </c>
      <c r="G53" s="12">
        <f t="shared" si="5"/>
        <v>0</v>
      </c>
      <c r="H53" s="12">
        <f t="shared" si="6"/>
        <v>5.7578288634458712</v>
      </c>
      <c r="I53" s="12">
        <f t="shared" si="3"/>
        <v>5.7578288634458712</v>
      </c>
      <c r="J53" s="3"/>
    </row>
    <row r="54" spans="1:10">
      <c r="A54" s="18">
        <v>51</v>
      </c>
      <c r="B54" s="6" t="s">
        <v>58</v>
      </c>
      <c r="C54" s="2">
        <f>+'[1]PP Q1'!E53+'[1]PP Q2'!E53+[1]PP!E53</f>
        <v>52.731440999999997</v>
      </c>
      <c r="D54" s="2">
        <f>+'[1]PP Q1'!F53+'[1]PP Q2'!F53+[1]PP!F53</f>
        <v>0</v>
      </c>
      <c r="E54" s="2">
        <f>+'[1]PP Q1'!H53+'[1]PP Q2'!H53+[1]PP!H53</f>
        <v>30.900624526000001</v>
      </c>
      <c r="F54" s="2">
        <f t="shared" si="4"/>
        <v>30.900624526000001</v>
      </c>
      <c r="G54" s="12">
        <f t="shared" si="5"/>
        <v>0</v>
      </c>
      <c r="H54" s="12">
        <f t="shared" si="6"/>
        <v>5.8600000189640191</v>
      </c>
      <c r="I54" s="12">
        <f t="shared" si="3"/>
        <v>5.8600000189640191</v>
      </c>
      <c r="J54" s="3"/>
    </row>
    <row r="55" spans="1:10">
      <c r="A55" s="18">
        <v>52</v>
      </c>
      <c r="B55" s="11" t="s">
        <v>59</v>
      </c>
      <c r="C55" s="2">
        <f>+'[1]PP Q1'!E54+'[1]PP Q2'!E54+[1]PP!E54</f>
        <v>5095.1577379999999</v>
      </c>
      <c r="D55" s="2">
        <f>+'[1]PP Q1'!F54+'[1]PP Q2'!F54+[1]PP!F54</f>
        <v>508.42252799999994</v>
      </c>
      <c r="E55" s="2">
        <f>+'[1]PP Q1'!H54+'[1]PP Q2'!H54+[1]PP!H54</f>
        <v>1162.4598908600001</v>
      </c>
      <c r="F55" s="2">
        <f t="shared" si="4"/>
        <v>1670.8824188600001</v>
      </c>
      <c r="G55" s="12">
        <f t="shared" si="5"/>
        <v>0.99785434356262115</v>
      </c>
      <c r="H55" s="12">
        <f t="shared" si="6"/>
        <v>2.2814993188342387</v>
      </c>
      <c r="I55" s="12">
        <f t="shared" si="3"/>
        <v>3.2793536623968604</v>
      </c>
      <c r="J55" s="3"/>
    </row>
    <row r="56" spans="1:10">
      <c r="A56" s="18">
        <v>53</v>
      </c>
      <c r="B56" s="11" t="s">
        <v>60</v>
      </c>
      <c r="C56" s="2">
        <f>+'[1]PP Q1'!E55+'[1]PP Q2'!E55+[1]PP!E55</f>
        <v>863.07970499999988</v>
      </c>
      <c r="D56" s="2">
        <f>+'[1]PP Q1'!F55+'[1]PP Q2'!F55+[1]PP!F55</f>
        <v>104.3665393</v>
      </c>
      <c r="E56" s="2">
        <f>+'[1]PP Q1'!H55+'[1]PP Q2'!H55+[1]PP!H55</f>
        <v>59.689699599999997</v>
      </c>
      <c r="F56" s="2">
        <f t="shared" si="4"/>
        <v>164.05623889999998</v>
      </c>
      <c r="G56" s="12">
        <f t="shared" si="5"/>
        <v>1.2092340799509358</v>
      </c>
      <c r="H56" s="12">
        <f t="shared" si="6"/>
        <v>0.69158965567380593</v>
      </c>
      <c r="I56" s="12">
        <f t="shared" si="3"/>
        <v>1.9008237356247415</v>
      </c>
      <c r="J56" s="3"/>
    </row>
    <row r="57" spans="1:10">
      <c r="A57" s="18">
        <v>54</v>
      </c>
      <c r="B57" s="11" t="s">
        <v>61</v>
      </c>
      <c r="C57" s="2">
        <f>+'[1]PP Q1'!E56+'[1]PP Q2'!E56+[1]PP!E56</f>
        <v>8980.7428479999999</v>
      </c>
      <c r="D57" s="2">
        <f>+'[1]PP Q1'!F56+'[1]PP Q2'!F56+[1]PP!F56</f>
        <v>859.97301759999993</v>
      </c>
      <c r="E57" s="2">
        <f>+'[1]PP Q1'!H56+'[1]PP Q2'!H56+[1]PP!H56</f>
        <v>1720.4549629000003</v>
      </c>
      <c r="F57" s="2">
        <f t="shared" si="4"/>
        <v>2580.4279805000001</v>
      </c>
      <c r="G57" s="12">
        <f t="shared" si="5"/>
        <v>0.95757448148235846</v>
      </c>
      <c r="H57" s="12">
        <f t="shared" si="6"/>
        <v>1.9157156507194093</v>
      </c>
      <c r="I57" s="12">
        <f t="shared" si="3"/>
        <v>2.8732901322017681</v>
      </c>
      <c r="J57" s="3"/>
    </row>
    <row r="58" spans="1:10">
      <c r="A58" s="18">
        <v>55</v>
      </c>
      <c r="B58" s="11" t="s">
        <v>62</v>
      </c>
      <c r="C58" s="2">
        <f>+'[1]PP Q1'!E57+'[1]PP Q2'!E57+[1]PP!E57</f>
        <v>3010.603889</v>
      </c>
      <c r="D58" s="2">
        <f>+'[1]PP Q1'!F57+'[1]PP Q2'!F57+[1]PP!F57</f>
        <v>374.57330780000001</v>
      </c>
      <c r="E58" s="2">
        <f>+'[1]PP Q1'!H57+'[1]PP Q2'!H57+[1]PP!H57</f>
        <v>594.10174180000001</v>
      </c>
      <c r="F58" s="2">
        <f t="shared" si="4"/>
        <v>968.67504959999997</v>
      </c>
      <c r="G58" s="12">
        <f t="shared" si="5"/>
        <v>1.2441799772085527</v>
      </c>
      <c r="H58" s="12">
        <f t="shared" si="6"/>
        <v>1.9733640282957863</v>
      </c>
      <c r="I58" s="12">
        <f t="shared" si="3"/>
        <v>3.2175440055043389</v>
      </c>
      <c r="J58" s="3"/>
    </row>
    <row r="59" spans="1:10">
      <c r="A59" s="18">
        <v>56</v>
      </c>
      <c r="B59" s="11" t="s">
        <v>63</v>
      </c>
      <c r="C59" s="2">
        <f>+'[1]PP Q1'!E58+'[1]PP Q2'!E58+[1]PP!E58</f>
        <v>2633.1349999999998</v>
      </c>
      <c r="D59" s="2">
        <f>+'[1]PP Q1'!F58+'[1]PP Q2'!F58+[1]PP!F58</f>
        <v>202.1812893</v>
      </c>
      <c r="E59" s="2">
        <f>+'[1]PP Q1'!H58+'[1]PP Q2'!H58+[1]PP!H58</f>
        <v>733.47237659999996</v>
      </c>
      <c r="F59" s="2">
        <f t="shared" si="4"/>
        <v>935.65366589999996</v>
      </c>
      <c r="G59" s="12">
        <f t="shared" si="5"/>
        <v>0.76783487857629795</v>
      </c>
      <c r="H59" s="12">
        <f t="shared" si="6"/>
        <v>2.7855479365850973</v>
      </c>
      <c r="I59" s="12">
        <f t="shared" si="3"/>
        <v>3.5533828151613953</v>
      </c>
      <c r="J59" s="3"/>
    </row>
    <row r="60" spans="1:10">
      <c r="A60" s="18">
        <v>57</v>
      </c>
      <c r="B60" s="11" t="s">
        <v>64</v>
      </c>
      <c r="C60" s="2">
        <f>+'[1]PP Q1'!E59+'[1]PP Q2'!E59+[1]PP!E59</f>
        <v>2630.7686225000002</v>
      </c>
      <c r="D60" s="2">
        <f>+'[1]PP Q1'!F59+'[1]PP Q2'!F59+[1]PP!F59</f>
        <v>0</v>
      </c>
      <c r="E60" s="2">
        <f>+'[1]PP Q1'!H59+'[1]PP Q2'!H59+[1]PP!H59</f>
        <v>784.74081531659999</v>
      </c>
      <c r="F60" s="2">
        <f t="shared" si="4"/>
        <v>784.74081531659999</v>
      </c>
      <c r="G60" s="12">
        <f t="shared" si="5"/>
        <v>0</v>
      </c>
      <c r="H60" s="12">
        <f t="shared" si="6"/>
        <v>2.9829336134124427</v>
      </c>
      <c r="I60" s="12">
        <f t="shared" si="3"/>
        <v>2.9829336134124427</v>
      </c>
      <c r="J60" s="3"/>
    </row>
    <row r="61" spans="1:10">
      <c r="A61" s="18">
        <v>58</v>
      </c>
      <c r="B61" s="6" t="s">
        <v>65</v>
      </c>
      <c r="C61" s="2">
        <f>+'[1]PP Q1'!E60+'[1]PP Q2'!E60+[1]PP!E60</f>
        <v>0</v>
      </c>
      <c r="D61" s="2">
        <f>+'[1]PP Q1'!F60+'[1]PP Q2'!F60+[1]PP!F60</f>
        <v>0</v>
      </c>
      <c r="E61" s="2">
        <f>+'[1]PP Q1'!H60+'[1]PP Q2'!H60+[1]PP!H60</f>
        <v>1.4364481</v>
      </c>
      <c r="F61" s="2">
        <f t="shared" si="4"/>
        <v>1.4364481</v>
      </c>
      <c r="G61" s="12">
        <f t="shared" si="5"/>
        <v>0</v>
      </c>
      <c r="H61" s="12">
        <f t="shared" si="6"/>
        <v>0</v>
      </c>
      <c r="I61" s="12">
        <f t="shared" si="3"/>
        <v>0</v>
      </c>
      <c r="J61" s="3"/>
    </row>
    <row r="62" spans="1:10" s="5" customFormat="1">
      <c r="A62" s="19"/>
      <c r="B62" s="14" t="s">
        <v>66</v>
      </c>
      <c r="C62" s="4">
        <f>SUM(C4:C61)</f>
        <v>66793.727516600018</v>
      </c>
      <c r="D62" s="4">
        <f>SUM(D4:D61)</f>
        <v>8400.499686435578</v>
      </c>
      <c r="E62" s="4">
        <f>SUM(E4:E61)</f>
        <v>16802.877719217115</v>
      </c>
      <c r="F62" s="4">
        <f>SUM(F4:F61)</f>
        <v>25203.377405652693</v>
      </c>
      <c r="G62" s="9">
        <f t="shared" si="5"/>
        <v>1.2576779285671444</v>
      </c>
      <c r="H62" s="15">
        <f t="shared" si="6"/>
        <v>2.5156370731130631</v>
      </c>
      <c r="I62" s="9">
        <f t="shared" si="3"/>
        <v>3.7733150016802077</v>
      </c>
    </row>
    <row r="63" spans="1:10">
      <c r="A63" s="18">
        <v>60</v>
      </c>
      <c r="B63" s="11" t="s">
        <v>67</v>
      </c>
      <c r="C63" s="2">
        <v>0</v>
      </c>
      <c r="D63" s="2">
        <f>+'[1]PP Q1'!F62+'[1]PP Q2'!F62+[1]PP!F62-54</f>
        <v>1289.1639292</v>
      </c>
      <c r="E63" s="12"/>
      <c r="F63" s="2">
        <f>+D63+E63</f>
        <v>1289.1639292</v>
      </c>
      <c r="G63" s="12"/>
      <c r="H63" s="12"/>
      <c r="I63" s="2"/>
    </row>
    <row r="64" spans="1:10">
      <c r="A64" s="18">
        <v>61</v>
      </c>
      <c r="B64" s="11" t="s">
        <v>68</v>
      </c>
      <c r="C64" s="2">
        <v>0</v>
      </c>
      <c r="D64" s="2">
        <f>+'[1]PP Q1'!F63+'[1]PP Q2'!F63+[1]PP!F63</f>
        <v>2845.6394138999999</v>
      </c>
      <c r="E64" s="12"/>
      <c r="F64" s="2">
        <f>+D64+E64</f>
        <v>2845.6394138999999</v>
      </c>
      <c r="G64" s="12"/>
      <c r="H64" s="12"/>
      <c r="I64" s="2"/>
    </row>
    <row r="65" spans="1:10" s="5" customFormat="1">
      <c r="A65" s="20"/>
      <c r="B65" s="7" t="s">
        <v>69</v>
      </c>
      <c r="C65" s="8">
        <f>C62</f>
        <v>66793.727516600018</v>
      </c>
      <c r="D65" s="8">
        <f>D62+D63+D64</f>
        <v>12535.303029535578</v>
      </c>
      <c r="E65" s="8">
        <f>E62</f>
        <v>16802.877719217115</v>
      </c>
      <c r="F65" s="8">
        <f>F62+F63+F64</f>
        <v>29338.180748752693</v>
      </c>
      <c r="G65" s="9">
        <f>IF(C65&lt;=0,0,D65*10/C65)</f>
        <v>1.8767185925385317</v>
      </c>
      <c r="H65" s="15">
        <f>IF(C65&lt;=0,0,E65*10/C65)</f>
        <v>2.5156370731130631</v>
      </c>
      <c r="I65" s="9">
        <f t="shared" ref="I65" si="7">IF(C65&lt;=0,0,F65*10/C65)</f>
        <v>4.3923556656515945</v>
      </c>
    </row>
    <row r="66" spans="1:10">
      <c r="F66" s="3"/>
      <c r="I66" s="3"/>
    </row>
    <row r="67" spans="1:10">
      <c r="C67" s="3"/>
      <c r="D67" s="3"/>
      <c r="E67" s="3"/>
      <c r="F67" s="3"/>
      <c r="G67" s="3"/>
      <c r="J67" s="3"/>
    </row>
    <row r="68" spans="1:10">
      <c r="C68" s="3"/>
      <c r="D68" s="10"/>
      <c r="E68" s="10"/>
      <c r="F68" s="3"/>
      <c r="G68" s="3"/>
      <c r="H68" s="10"/>
    </row>
    <row r="69" spans="1:10">
      <c r="C69" s="3"/>
      <c r="D69" s="3"/>
      <c r="E69" s="3"/>
      <c r="F69" s="3"/>
      <c r="G69" s="3"/>
    </row>
    <row r="70" spans="1:10">
      <c r="D70" s="10"/>
      <c r="E70" s="10"/>
    </row>
  </sheetData>
  <mergeCells count="1">
    <mergeCell ref="A2:I2"/>
  </mergeCells>
  <printOptions horizontalCentered="1"/>
  <pageMargins left="0.35433070866141736" right="0.74803149606299213" top="0.47244094488188981" bottom="0.31496062992125984" header="0.31496062992125984" footer="0.23622047244094491"/>
  <pageSetup scale="8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 upto December</vt:lpstr>
      <vt:lpstr>'PP upto December'!Print_Area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vhchaudhary11489</cp:lastModifiedBy>
  <cp:lastPrinted>2021-02-05T11:06:13Z</cp:lastPrinted>
  <dcterms:created xsi:type="dcterms:W3CDTF">2021-02-05T10:12:32Z</dcterms:created>
  <dcterms:modified xsi:type="dcterms:W3CDTF">2021-02-06T09:59:06Z</dcterms:modified>
</cp:coreProperties>
</file>