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dmin exp working FINAL" sheetId="2" r:id="rId1"/>
    <sheet name="Misc exp breakup Final" sheetId="3" r:id="rId2"/>
    <sheet name="Misc losses Final" sheetId="4" r:id="rId3"/>
  </sheets>
  <calcPr calcId="124519"/>
</workbook>
</file>

<file path=xl/calcChain.xml><?xml version="1.0" encoding="utf-8"?>
<calcChain xmlns="http://schemas.openxmlformats.org/spreadsheetml/2006/main">
  <c r="O13" i="4"/>
  <c r="N22"/>
  <c r="M22"/>
  <c r="L22"/>
  <c r="K22"/>
  <c r="J22"/>
  <c r="I22"/>
  <c r="G22"/>
  <c r="F22"/>
  <c r="E22"/>
  <c r="D22"/>
  <c r="C22"/>
  <c r="O21"/>
  <c r="O20"/>
  <c r="O19"/>
  <c r="O18"/>
  <c r="O17"/>
  <c r="O16"/>
  <c r="O15"/>
  <c r="O14"/>
  <c r="O12"/>
  <c r="O11"/>
  <c r="O10"/>
  <c r="O9"/>
  <c r="O8"/>
  <c r="O7"/>
  <c r="O6"/>
  <c r="O5"/>
  <c r="O4"/>
  <c r="O22" l="1"/>
  <c r="H22"/>
  <c r="N22" i="3"/>
  <c r="M22"/>
  <c r="L22"/>
  <c r="K22"/>
  <c r="J22"/>
  <c r="I22"/>
  <c r="H22"/>
  <c r="G22"/>
  <c r="F22"/>
  <c r="E22"/>
  <c r="D22"/>
  <c r="C22"/>
  <c r="O22" s="1"/>
  <c r="O21"/>
  <c r="O20"/>
  <c r="O19"/>
  <c r="O18"/>
  <c r="O17"/>
  <c r="O16"/>
  <c r="O15"/>
  <c r="O14"/>
  <c r="O13"/>
  <c r="O12"/>
  <c r="O11"/>
  <c r="O10"/>
  <c r="O9"/>
  <c r="O8"/>
  <c r="O7"/>
  <c r="O6"/>
  <c r="O5"/>
  <c r="O4"/>
  <c r="O31" i="2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<sst xmlns="http://schemas.openxmlformats.org/spreadsheetml/2006/main" count="81" uniqueCount="70">
  <si>
    <t>Total</t>
  </si>
  <si>
    <t>Account head</t>
  </si>
  <si>
    <t>Descriptions</t>
  </si>
  <si>
    <t>PENALTIES ON STATUTORY LEVIES</t>
  </si>
  <si>
    <t>OTHER FEES &amp; SUBSCRIPTIONS</t>
  </si>
  <si>
    <t>BOOKS AND PRDICALS</t>
  </si>
  <si>
    <t>MAINTENANCE TO TREE PLANTATION</t>
  </si>
  <si>
    <t>EXP. FOR C.I.S.F.</t>
  </si>
  <si>
    <t>GUEST HOUSE EXPENSES</t>
  </si>
  <si>
    <t>UPKEEP OF OFFICE/BOARD-S PREMISES.</t>
  </si>
  <si>
    <t>EXPENSES FOR JYOTIGRAM SAMARPAN SAMAROH</t>
  </si>
  <si>
    <t>EXPENDITURE INCURRED ON CONSUMER BILLING &amp; COLL. C</t>
  </si>
  <si>
    <t>GARDENING &amp; HORTICULTURAL EXPENSES</t>
  </si>
  <si>
    <t>CONFERENCE/MEETING EXPENSES</t>
  </si>
  <si>
    <t>BILL COLL CHGS PAID TO EMPLYEES FOR COLL OF CONS B</t>
  </si>
  <si>
    <t>HOSPITALITY EXPENSES</t>
  </si>
  <si>
    <t>Vehicle Expenses for Motor ? Car.</t>
  </si>
  <si>
    <t>Vehicle Licenses and Registration Fees for Motor ?</t>
  </si>
  <si>
    <t>EXP.ON SPONSORSHIP OF SPORTS EVENT OR ANY OTHER EV</t>
  </si>
  <si>
    <t>SPARES DEVICE MAINT</t>
  </si>
  <si>
    <t>Expenses for use of Sports Club or Similar facilit</t>
  </si>
  <si>
    <t>EXPENSES FOR GIFT TO EMPLOYEES</t>
  </si>
  <si>
    <t>Expenses for Lok Adalat.</t>
  </si>
  <si>
    <t>EXPENSES FOR CELEBRATION OFEVENTS/FESTIVAL/ETC</t>
  </si>
  <si>
    <t>Administration and General expense for Nirmal Guja</t>
  </si>
  <si>
    <t>LICENSE FEES TO GERC LICENSE FEES TO GUJARAT</t>
  </si>
  <si>
    <t xml:space="preserve">SLDC CHARGES </t>
  </si>
  <si>
    <t>COMMISSION FOR SCRAP SALES</t>
  </si>
  <si>
    <t>INCIDENTAL STORES EXPENSES</t>
  </si>
  <si>
    <t>REV.STAMPS ON RECPTS ISUED BY BOARD</t>
  </si>
  <si>
    <t>ANNUAL INSP &amp; INSTT CHK FEE-CH.E.I.-GNGR</t>
  </si>
  <si>
    <t>CONTRI.S &amp; CHARITIES</t>
  </si>
  <si>
    <t>Expenses for Vibrant Gujarat Programme of GoG (thi</t>
  </si>
  <si>
    <t>Welfare expenditure incurred other than payment ma</t>
  </si>
  <si>
    <t>EXPENDITURE ON EXHIBITION</t>
  </si>
  <si>
    <t>MISCELLANEOUS EXPENSES</t>
  </si>
  <si>
    <t>OCTROI</t>
  </si>
  <si>
    <t>TURN OVER TAX</t>
  </si>
  <si>
    <t>FABRICATION CHRGS</t>
  </si>
  <si>
    <t>FAB.CHGS ABSORBD IN COST OF FAB-CR</t>
  </si>
  <si>
    <t>SITE RESTORATION COSTS</t>
  </si>
  <si>
    <t>BLDGS/OTHR CIVIL WRKS DEMOLITION COSTS</t>
  </si>
  <si>
    <t>MATERIALS COST VARIANCE-CREDIT</t>
  </si>
  <si>
    <t>OVER-VAL RECEIPTS OF MATERIALS-CR.A/C</t>
  </si>
  <si>
    <t>MATERIALS COST VARIANCE-DEBIT</t>
  </si>
  <si>
    <t>UNDER-VAL RECEIPTS OF MATERIALS-DR.</t>
  </si>
  <si>
    <t>R &amp; D EXPENSES CONSV. OF ENERGY</t>
  </si>
  <si>
    <t>Miscellaneous Expenses under SKY scheme</t>
  </si>
  <si>
    <t>WRITE-OFF OF W.D.V.OF SCRAPPED ASETS</t>
  </si>
  <si>
    <t>WRITE-OFF OF DEFICITS OF FIXED ASETS</t>
  </si>
  <si>
    <t>B.&amp; D.D PR FR ADVS TO SUPP/CONTRACTORS</t>
  </si>
  <si>
    <t>SHORTAGES ON PHYSICAL VER.OF MAT STOCKS</t>
  </si>
  <si>
    <t>LOSS OF MATERIALS BY PILFERAGE ETC.</t>
  </si>
  <si>
    <t>LOSS OF CASH WRITTEN OFF</t>
  </si>
  <si>
    <t>Waiver of Charges on Government Dues on Settlement</t>
  </si>
  <si>
    <t>WAIVER OF DELAYED PAYMENT CHARGES UNDER AMNESTY</t>
  </si>
  <si>
    <t>COMPENSATION FR INJURIES DEATHS-STAFF</t>
  </si>
  <si>
    <t>COMP FR INJ DEATH DAMAGE-OUTSIDERS</t>
  </si>
  <si>
    <t>LOSS ON OBSOLESCENCE OF FIXED ASETS</t>
  </si>
  <si>
    <t>LOSS ON OBSOLESCENCE OF STORES</t>
  </si>
  <si>
    <t>LOSS OF EXCHANGE RATE VARIATION.</t>
  </si>
  <si>
    <t>S DEBIT BALANCES WRITTEN OFF</t>
  </si>
  <si>
    <t>LOSS ON SALE OF SCRAP</t>
  </si>
  <si>
    <t>LOSS ON SALE OF STORES</t>
  </si>
  <si>
    <t>OTHER LOSSES AND WRITE-OFF</t>
  </si>
  <si>
    <t>INTANGIBLE ASETS WRITTEN OFF</t>
  </si>
  <si>
    <t>Other Admin Expense</t>
  </si>
  <si>
    <t>Misc. Expenses</t>
  </si>
  <si>
    <t>Misc. Losses</t>
  </si>
  <si>
    <t>Annexure-7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</si>
</sst>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[$-409]mmm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0" xfId="1" applyFont="1"/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B4" sqref="B4"/>
    </sheetView>
  </sheetViews>
  <sheetFormatPr defaultRowHeight="15"/>
  <cols>
    <col min="1" max="1" width="9.140625" style="13"/>
    <col min="2" max="2" width="54.5703125" bestFit="1" customWidth="1"/>
    <col min="3" max="3" width="14.28515625" bestFit="1" customWidth="1"/>
    <col min="4" max="4" width="13.28515625" style="14" customWidth="1"/>
    <col min="5" max="14" width="14.42578125" style="14" bestFit="1" customWidth="1"/>
    <col min="15" max="15" width="15.42578125" style="14" bestFit="1" customWidth="1"/>
    <col min="16" max="16" width="14.28515625" bestFit="1" customWidth="1"/>
    <col min="17" max="21" width="12.5703125" bestFit="1" customWidth="1"/>
    <col min="22" max="27" width="14.28515625" bestFit="1" customWidth="1"/>
    <col min="28" max="28" width="15.28515625" bestFit="1" customWidth="1"/>
  </cols>
  <sheetData>
    <row r="1" spans="1:1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2" t="s">
        <v>66</v>
      </c>
      <c r="B2" s="22"/>
    </row>
    <row r="3" spans="1:15" s="5" customFormat="1" ht="30">
      <c r="A3" s="2" t="s">
        <v>1</v>
      </c>
      <c r="B3" s="2" t="s">
        <v>2</v>
      </c>
      <c r="C3" s="3">
        <v>43556</v>
      </c>
      <c r="D3" s="4">
        <v>43586</v>
      </c>
      <c r="E3" s="4">
        <v>43617</v>
      </c>
      <c r="F3" s="4">
        <v>43647</v>
      </c>
      <c r="G3" s="4">
        <v>43678</v>
      </c>
      <c r="H3" s="4">
        <v>43709</v>
      </c>
      <c r="I3" s="4">
        <v>43739</v>
      </c>
      <c r="J3" s="4">
        <v>43770</v>
      </c>
      <c r="K3" s="4">
        <v>43800</v>
      </c>
      <c r="L3" s="4">
        <v>43831</v>
      </c>
      <c r="M3" s="4">
        <v>43862</v>
      </c>
      <c r="N3" s="4">
        <v>43891</v>
      </c>
      <c r="O3" s="4" t="s">
        <v>0</v>
      </c>
    </row>
    <row r="4" spans="1:15">
      <c r="A4" s="6">
        <v>76103</v>
      </c>
      <c r="B4" s="7" t="s">
        <v>3</v>
      </c>
      <c r="C4" s="8">
        <v>0</v>
      </c>
      <c r="D4" s="8">
        <v>0</v>
      </c>
      <c r="E4" s="8">
        <v>0</v>
      </c>
      <c r="F4" s="8">
        <v>0</v>
      </c>
      <c r="G4" s="8">
        <v>590</v>
      </c>
      <c r="H4" s="8">
        <v>-590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>
      <c r="A5" s="6">
        <v>76151</v>
      </c>
      <c r="B5" s="7" t="s">
        <v>4</v>
      </c>
      <c r="C5" s="8">
        <v>107380</v>
      </c>
      <c r="D5" s="8">
        <v>49032</v>
      </c>
      <c r="E5" s="8">
        <v>77577</v>
      </c>
      <c r="F5" s="8">
        <v>0</v>
      </c>
      <c r="G5" s="8">
        <v>81884</v>
      </c>
      <c r="H5" s="8">
        <v>-195478</v>
      </c>
      <c r="I5" s="8">
        <v>10040</v>
      </c>
      <c r="J5" s="8">
        <v>3710</v>
      </c>
      <c r="K5" s="8">
        <v>-600</v>
      </c>
      <c r="L5" s="8">
        <v>47250</v>
      </c>
      <c r="M5" s="8">
        <v>4307</v>
      </c>
      <c r="N5" s="8">
        <v>0</v>
      </c>
      <c r="O5" s="8">
        <v>185102</v>
      </c>
    </row>
    <row r="6" spans="1:15">
      <c r="A6" s="6">
        <v>76152</v>
      </c>
      <c r="B6" s="7" t="s">
        <v>5</v>
      </c>
      <c r="C6" s="8">
        <v>0</v>
      </c>
      <c r="D6" s="8">
        <v>10171</v>
      </c>
      <c r="E6" s="8">
        <v>39230</v>
      </c>
      <c r="F6" s="8">
        <v>22923</v>
      </c>
      <c r="G6" s="8">
        <v>13879</v>
      </c>
      <c r="H6" s="8">
        <v>12288</v>
      </c>
      <c r="I6" s="8">
        <v>4504</v>
      </c>
      <c r="J6" s="8">
        <v>13365</v>
      </c>
      <c r="K6" s="8">
        <v>100309.67000000001</v>
      </c>
      <c r="L6" s="8">
        <v>19361</v>
      </c>
      <c r="M6" s="8">
        <v>39810.799999999959</v>
      </c>
      <c r="N6" s="8">
        <v>39030.800000000047</v>
      </c>
      <c r="O6" s="8">
        <v>314872.27</v>
      </c>
    </row>
    <row r="7" spans="1:15">
      <c r="A7" s="6">
        <v>76161</v>
      </c>
      <c r="B7" s="7" t="s">
        <v>6</v>
      </c>
      <c r="C7" s="8">
        <v>0</v>
      </c>
      <c r="D7" s="8">
        <v>6600</v>
      </c>
      <c r="E7" s="8">
        <v>2490</v>
      </c>
      <c r="F7" s="8">
        <v>7550</v>
      </c>
      <c r="G7" s="8">
        <v>4250</v>
      </c>
      <c r="H7" s="8">
        <v>-9600</v>
      </c>
      <c r="I7" s="8">
        <v>3000</v>
      </c>
      <c r="J7" s="8">
        <v>7000</v>
      </c>
      <c r="K7" s="8">
        <v>-5300</v>
      </c>
      <c r="L7" s="8">
        <v>500</v>
      </c>
      <c r="M7" s="8">
        <v>500</v>
      </c>
      <c r="N7" s="8">
        <v>12040</v>
      </c>
      <c r="O7" s="8">
        <v>29030</v>
      </c>
    </row>
    <row r="8" spans="1:15">
      <c r="A8" s="6">
        <v>76164</v>
      </c>
      <c r="B8" s="7" t="s">
        <v>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>
      <c r="A9" s="6">
        <v>76165</v>
      </c>
      <c r="B9" s="7" t="s">
        <v>8</v>
      </c>
      <c r="C9" s="8">
        <v>0</v>
      </c>
      <c r="D9" s="8">
        <v>105600</v>
      </c>
      <c r="E9" s="8">
        <v>51200</v>
      </c>
      <c r="F9" s="8">
        <v>115657</v>
      </c>
      <c r="G9" s="8">
        <v>40000</v>
      </c>
      <c r="H9" s="8">
        <v>118605</v>
      </c>
      <c r="I9" s="8">
        <v>139600</v>
      </c>
      <c r="J9" s="8">
        <v>107110</v>
      </c>
      <c r="K9" s="8">
        <v>68920</v>
      </c>
      <c r="L9" s="8">
        <v>109782</v>
      </c>
      <c r="M9" s="8">
        <v>103522</v>
      </c>
      <c r="N9" s="8">
        <v>395946</v>
      </c>
      <c r="O9" s="8">
        <v>1355942</v>
      </c>
    </row>
    <row r="10" spans="1:15">
      <c r="A10" s="6">
        <v>76166</v>
      </c>
      <c r="B10" s="7" t="s">
        <v>9</v>
      </c>
      <c r="C10" s="8">
        <v>79579</v>
      </c>
      <c r="D10" s="8">
        <v>799331.58</v>
      </c>
      <c r="E10" s="8">
        <v>993888.89</v>
      </c>
      <c r="F10" s="8">
        <v>900890.00000000023</v>
      </c>
      <c r="G10" s="8">
        <v>996859.33999999985</v>
      </c>
      <c r="H10" s="8">
        <v>1504788.2799999998</v>
      </c>
      <c r="I10" s="8">
        <v>1171285.6000000006</v>
      </c>
      <c r="J10" s="8">
        <v>887977</v>
      </c>
      <c r="K10" s="8">
        <v>531236.27999999933</v>
      </c>
      <c r="L10" s="8">
        <v>1093614.5900000008</v>
      </c>
      <c r="M10" s="8">
        <v>1233298.6600000001</v>
      </c>
      <c r="N10" s="8">
        <v>2446320.41</v>
      </c>
      <c r="O10" s="8">
        <v>12639069.630000001</v>
      </c>
    </row>
    <row r="11" spans="1:15">
      <c r="A11" s="6">
        <v>76167</v>
      </c>
      <c r="B11" s="7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>
      <c r="A12" s="6">
        <v>76168</v>
      </c>
      <c r="B12" s="7" t="s">
        <v>11</v>
      </c>
      <c r="C12" s="8">
        <v>354564</v>
      </c>
      <c r="D12" s="8">
        <v>1395893</v>
      </c>
      <c r="E12" s="8">
        <v>1771763.5</v>
      </c>
      <c r="F12" s="8">
        <v>2025744</v>
      </c>
      <c r="G12" s="8">
        <v>1676017.5</v>
      </c>
      <c r="H12" s="8">
        <v>1477406.5</v>
      </c>
      <c r="I12" s="8">
        <v>2424821</v>
      </c>
      <c r="J12" s="8">
        <v>999804</v>
      </c>
      <c r="K12" s="8">
        <v>1145021.0600000005</v>
      </c>
      <c r="L12" s="8">
        <v>1791144.5</v>
      </c>
      <c r="M12" s="8">
        <v>1637940</v>
      </c>
      <c r="N12" s="8">
        <v>2654685.9999999981</v>
      </c>
      <c r="O12" s="8">
        <v>19354805.059999999</v>
      </c>
    </row>
    <row r="13" spans="1:15">
      <c r="A13" s="6">
        <v>76170</v>
      </c>
      <c r="B13" s="7" t="s">
        <v>12</v>
      </c>
      <c r="C13" s="8">
        <v>0</v>
      </c>
      <c r="D13" s="8">
        <v>54300</v>
      </c>
      <c r="E13" s="8">
        <v>58602</v>
      </c>
      <c r="F13" s="8">
        <v>71798.760000000009</v>
      </c>
      <c r="G13" s="8">
        <v>70859.039999999979</v>
      </c>
      <c r="H13" s="8">
        <v>112580</v>
      </c>
      <c r="I13" s="8">
        <v>77171</v>
      </c>
      <c r="J13" s="8">
        <v>84554.000000000058</v>
      </c>
      <c r="K13" s="8">
        <v>91775</v>
      </c>
      <c r="L13" s="8">
        <v>183527.69999999995</v>
      </c>
      <c r="M13" s="8">
        <v>87719</v>
      </c>
      <c r="N13" s="8">
        <v>139691</v>
      </c>
      <c r="O13" s="8">
        <v>1032577.5</v>
      </c>
    </row>
    <row r="14" spans="1:15">
      <c r="A14" s="6">
        <v>76171</v>
      </c>
      <c r="B14" s="7" t="s">
        <v>13</v>
      </c>
      <c r="C14" s="8">
        <v>11689</v>
      </c>
      <c r="D14" s="8">
        <v>165620</v>
      </c>
      <c r="E14" s="8">
        <v>164661</v>
      </c>
      <c r="F14" s="8">
        <v>276761</v>
      </c>
      <c r="G14" s="8">
        <v>128976</v>
      </c>
      <c r="H14" s="8">
        <v>209724</v>
      </c>
      <c r="I14" s="8">
        <v>187862</v>
      </c>
      <c r="J14" s="8">
        <v>245873</v>
      </c>
      <c r="K14" s="8">
        <v>176052.19999999995</v>
      </c>
      <c r="L14" s="8">
        <v>160410</v>
      </c>
      <c r="M14" s="8">
        <v>169989.76000000001</v>
      </c>
      <c r="N14" s="8">
        <v>203246</v>
      </c>
      <c r="O14" s="8">
        <v>2100863.96</v>
      </c>
    </row>
    <row r="15" spans="1:15">
      <c r="A15" s="6">
        <v>76175</v>
      </c>
      <c r="B15" s="7" t="s">
        <v>14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>
      <c r="A16" s="6">
        <v>76176</v>
      </c>
      <c r="B16" s="7" t="s">
        <v>15</v>
      </c>
      <c r="C16" s="8">
        <v>0</v>
      </c>
      <c r="D16" s="8">
        <v>8311</v>
      </c>
      <c r="E16" s="8">
        <v>238270</v>
      </c>
      <c r="F16" s="8">
        <v>21470</v>
      </c>
      <c r="G16" s="8">
        <v>34832</v>
      </c>
      <c r="H16" s="8">
        <v>33352</v>
      </c>
      <c r="I16" s="8">
        <v>9425</v>
      </c>
      <c r="J16" s="8">
        <v>43795.450000000012</v>
      </c>
      <c r="K16" s="8">
        <v>12080.899999999965</v>
      </c>
      <c r="L16" s="8">
        <v>201152</v>
      </c>
      <c r="M16" s="8">
        <v>15570</v>
      </c>
      <c r="N16" s="8">
        <v>21311</v>
      </c>
      <c r="O16" s="8">
        <v>639569.35</v>
      </c>
    </row>
    <row r="17" spans="1:15">
      <c r="A17" s="6">
        <v>76178</v>
      </c>
      <c r="B17" s="7" t="s">
        <v>16</v>
      </c>
      <c r="C17" s="8">
        <v>16028</v>
      </c>
      <c r="D17" s="8">
        <v>24610</v>
      </c>
      <c r="E17" s="8">
        <v>12545</v>
      </c>
      <c r="F17" s="8">
        <v>4792</v>
      </c>
      <c r="G17" s="8">
        <v>910</v>
      </c>
      <c r="H17" s="8">
        <v>9360</v>
      </c>
      <c r="I17" s="8">
        <v>250</v>
      </c>
      <c r="J17" s="8">
        <v>1700</v>
      </c>
      <c r="K17" s="8">
        <v>7312</v>
      </c>
      <c r="L17" s="8">
        <v>5260</v>
      </c>
      <c r="M17" s="8">
        <v>1850</v>
      </c>
      <c r="N17" s="8">
        <v>25596</v>
      </c>
      <c r="O17" s="8">
        <v>110213</v>
      </c>
    </row>
    <row r="18" spans="1:15">
      <c r="A18" s="6">
        <v>76179</v>
      </c>
      <c r="B18" s="7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>
      <c r="A19" s="6">
        <v>76180</v>
      </c>
      <c r="B19" s="7" t="s">
        <v>18</v>
      </c>
      <c r="C19" s="8">
        <v>0</v>
      </c>
      <c r="D19" s="8">
        <v>0</v>
      </c>
      <c r="E19" s="8">
        <v>0</v>
      </c>
      <c r="F19" s="8">
        <v>4100</v>
      </c>
      <c r="G19" s="8">
        <v>40885</v>
      </c>
      <c r="H19" s="8">
        <v>-44985</v>
      </c>
      <c r="I19" s="8">
        <v>42793</v>
      </c>
      <c r="J19" s="8">
        <v>19031</v>
      </c>
      <c r="K19" s="8">
        <v>37387</v>
      </c>
      <c r="L19" s="8">
        <v>29694</v>
      </c>
      <c r="M19" s="8">
        <v>-128905</v>
      </c>
      <c r="N19" s="8">
        <v>0</v>
      </c>
      <c r="O19" s="8">
        <v>0</v>
      </c>
    </row>
    <row r="20" spans="1:15">
      <c r="A20" s="6">
        <v>76183</v>
      </c>
      <c r="B20" s="7" t="s">
        <v>19</v>
      </c>
      <c r="C20" s="8">
        <v>0</v>
      </c>
      <c r="D20" s="8">
        <v>0</v>
      </c>
      <c r="E20" s="8">
        <v>7350</v>
      </c>
      <c r="F20" s="8">
        <v>0</v>
      </c>
      <c r="G20" s="8">
        <v>3450</v>
      </c>
      <c r="H20" s="8">
        <v>0</v>
      </c>
      <c r="I20" s="8">
        <v>7500</v>
      </c>
      <c r="J20" s="8">
        <v>0</v>
      </c>
      <c r="K20" s="8">
        <v>0</v>
      </c>
      <c r="L20" s="8">
        <v>10650</v>
      </c>
      <c r="M20" s="8">
        <v>0</v>
      </c>
      <c r="N20" s="8">
        <v>3900</v>
      </c>
      <c r="O20" s="8">
        <v>32850</v>
      </c>
    </row>
    <row r="21" spans="1:15">
      <c r="A21" s="6">
        <v>76184</v>
      </c>
      <c r="B21" s="7" t="s">
        <v>20</v>
      </c>
      <c r="C21" s="8">
        <v>0</v>
      </c>
      <c r="D21" s="8">
        <v>4100</v>
      </c>
      <c r="E21" s="8">
        <v>0</v>
      </c>
      <c r="F21" s="8">
        <v>0</v>
      </c>
      <c r="G21" s="8">
        <v>19905</v>
      </c>
      <c r="H21" s="8">
        <v>85205</v>
      </c>
      <c r="I21" s="8">
        <v>69713</v>
      </c>
      <c r="J21" s="8">
        <v>77047</v>
      </c>
      <c r="K21" s="8">
        <v>291630</v>
      </c>
      <c r="L21" s="8">
        <v>130321</v>
      </c>
      <c r="M21" s="8">
        <v>76617.5</v>
      </c>
      <c r="N21" s="8">
        <v>21814.5</v>
      </c>
      <c r="O21" s="8">
        <v>776353</v>
      </c>
    </row>
    <row r="22" spans="1:15">
      <c r="A22" s="6">
        <v>76185</v>
      </c>
      <c r="B22" s="7" t="s">
        <v>21</v>
      </c>
      <c r="C22" s="8">
        <v>2000</v>
      </c>
      <c r="D22" s="8">
        <v>11000</v>
      </c>
      <c r="E22" s="8">
        <v>44830</v>
      </c>
      <c r="F22" s="8">
        <v>90489</v>
      </c>
      <c r="G22" s="8">
        <v>43840</v>
      </c>
      <c r="H22" s="8">
        <v>18621</v>
      </c>
      <c r="I22" s="8">
        <v>27454</v>
      </c>
      <c r="J22" s="8">
        <v>91905</v>
      </c>
      <c r="K22" s="8">
        <v>22171</v>
      </c>
      <c r="L22" s="8">
        <v>11580</v>
      </c>
      <c r="M22" s="8">
        <v>11847</v>
      </c>
      <c r="N22" s="8">
        <v>6989</v>
      </c>
      <c r="O22" s="8">
        <v>382726</v>
      </c>
    </row>
    <row r="23" spans="1:15">
      <c r="A23" s="6">
        <v>76186</v>
      </c>
      <c r="B23" s="7" t="s">
        <v>22</v>
      </c>
      <c r="C23" s="8">
        <v>0</v>
      </c>
      <c r="D23" s="8">
        <v>0</v>
      </c>
      <c r="E23" s="8">
        <v>0</v>
      </c>
      <c r="F23" s="8">
        <v>10000</v>
      </c>
      <c r="G23" s="8">
        <v>16314</v>
      </c>
      <c r="H23" s="8">
        <v>37350</v>
      </c>
      <c r="I23" s="8">
        <v>21233</v>
      </c>
      <c r="J23" s="8">
        <v>17740</v>
      </c>
      <c r="K23" s="8">
        <v>35000</v>
      </c>
      <c r="L23" s="8">
        <v>15540</v>
      </c>
      <c r="M23" s="8">
        <v>50840</v>
      </c>
      <c r="N23" s="8">
        <v>51689</v>
      </c>
      <c r="O23" s="8">
        <v>255706</v>
      </c>
    </row>
    <row r="24" spans="1:15">
      <c r="A24" s="6">
        <v>76187</v>
      </c>
      <c r="B24" s="7" t="s">
        <v>23</v>
      </c>
      <c r="C24" s="8">
        <v>144711</v>
      </c>
      <c r="D24" s="8">
        <v>136543</v>
      </c>
      <c r="E24" s="8">
        <v>125986</v>
      </c>
      <c r="F24" s="8">
        <v>252036</v>
      </c>
      <c r="G24" s="8">
        <v>113996</v>
      </c>
      <c r="H24" s="8">
        <v>566678.5</v>
      </c>
      <c r="I24" s="8">
        <v>164232</v>
      </c>
      <c r="J24" s="8">
        <v>1932574</v>
      </c>
      <c r="K24" s="8">
        <v>168077</v>
      </c>
      <c r="L24" s="8">
        <v>65242</v>
      </c>
      <c r="M24" s="8">
        <v>490367</v>
      </c>
      <c r="N24" s="8">
        <v>1540771.5</v>
      </c>
      <c r="O24" s="8">
        <v>5701214</v>
      </c>
    </row>
    <row r="25" spans="1:15">
      <c r="A25" s="6">
        <v>76195</v>
      </c>
      <c r="B25" s="7" t="s">
        <v>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>
      <c r="A26" s="6">
        <v>76198</v>
      </c>
      <c r="B26" s="7" t="s">
        <v>25</v>
      </c>
      <c r="C26" s="8">
        <v>34637378</v>
      </c>
      <c r="D26" s="8">
        <v>147150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5500000</v>
      </c>
      <c r="K26" s="8">
        <v>0</v>
      </c>
      <c r="L26" s="8">
        <v>0</v>
      </c>
      <c r="M26" s="8">
        <v>0</v>
      </c>
      <c r="N26" s="8">
        <v>0</v>
      </c>
      <c r="O26" s="8">
        <v>40284528</v>
      </c>
    </row>
    <row r="27" spans="1:15">
      <c r="A27" s="6">
        <v>76199</v>
      </c>
      <c r="B27" s="7" t="s">
        <v>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>
      <c r="A28" s="6">
        <v>76261</v>
      </c>
      <c r="B28" s="7" t="s">
        <v>27</v>
      </c>
      <c r="C28" s="8">
        <v>0</v>
      </c>
      <c r="D28" s="8">
        <v>0</v>
      </c>
      <c r="E28" s="8">
        <v>0</v>
      </c>
      <c r="F28" s="8">
        <v>30215</v>
      </c>
      <c r="G28" s="8">
        <v>172220</v>
      </c>
      <c r="H28" s="8">
        <v>315998</v>
      </c>
      <c r="I28" s="8">
        <v>628028</v>
      </c>
      <c r="J28" s="8">
        <v>130522.15999999992</v>
      </c>
      <c r="K28" s="8">
        <v>43645</v>
      </c>
      <c r="L28" s="8">
        <v>185033</v>
      </c>
      <c r="M28" s="8">
        <v>247369</v>
      </c>
      <c r="N28" s="8">
        <v>162603</v>
      </c>
      <c r="O28" s="8">
        <v>1915633.16</v>
      </c>
    </row>
    <row r="29" spans="1:15">
      <c r="A29" s="6">
        <v>76270</v>
      </c>
      <c r="B29" s="7" t="s">
        <v>28</v>
      </c>
      <c r="C29" s="8">
        <v>582267.47</v>
      </c>
      <c r="D29" s="8">
        <v>6348201.75</v>
      </c>
      <c r="E29" s="8">
        <v>6557312.8099999996</v>
      </c>
      <c r="F29" s="8">
        <v>7009202.2400000002</v>
      </c>
      <c r="G29" s="8">
        <v>9887795.9499999993</v>
      </c>
      <c r="H29" s="8">
        <v>9206312.8900000006</v>
      </c>
      <c r="I29" s="8">
        <v>15366702.619999997</v>
      </c>
      <c r="J29" s="8">
        <v>6520221.9400000051</v>
      </c>
      <c r="K29" s="8">
        <v>9759562.450000003</v>
      </c>
      <c r="L29" s="8">
        <v>10122930.899999991</v>
      </c>
      <c r="M29" s="8">
        <v>8463905.200000003</v>
      </c>
      <c r="N29" s="8">
        <v>11722234.489999995</v>
      </c>
      <c r="O29" s="8">
        <v>101546650.70999999</v>
      </c>
    </row>
    <row r="30" spans="1:15">
      <c r="A30" s="6">
        <v>76501</v>
      </c>
      <c r="B30" s="7" t="s">
        <v>29</v>
      </c>
      <c r="C30" s="8">
        <v>-143160</v>
      </c>
      <c r="D30" s="8">
        <v>310765</v>
      </c>
      <c r="E30" s="8">
        <v>115952</v>
      </c>
      <c r="F30" s="8">
        <v>99994</v>
      </c>
      <c r="G30" s="8">
        <v>74633</v>
      </c>
      <c r="H30" s="8">
        <v>67660</v>
      </c>
      <c r="I30" s="8">
        <v>118327</v>
      </c>
      <c r="J30" s="8">
        <v>79942</v>
      </c>
      <c r="K30" s="8">
        <v>62628</v>
      </c>
      <c r="L30" s="8">
        <v>80317</v>
      </c>
      <c r="M30" s="8">
        <v>115343</v>
      </c>
      <c r="N30" s="8">
        <v>-1994</v>
      </c>
      <c r="O30" s="8">
        <v>980407</v>
      </c>
    </row>
    <row r="31" spans="1:15" s="12" customFormat="1">
      <c r="A31" s="9"/>
      <c r="B31" s="10" t="s">
        <v>0</v>
      </c>
      <c r="C31" s="11">
        <f>SUM(C4:C30)</f>
        <v>35792436.469999999</v>
      </c>
      <c r="D31" s="11">
        <f t="shared" ref="D31:O31" si="0">SUM(D4:D30)</f>
        <v>9577228.3300000001</v>
      </c>
      <c r="E31" s="11">
        <f t="shared" si="0"/>
        <v>10261658.199999999</v>
      </c>
      <c r="F31" s="11">
        <f t="shared" si="0"/>
        <v>10943622</v>
      </c>
      <c r="G31" s="11">
        <f t="shared" si="0"/>
        <v>13422095.829999998</v>
      </c>
      <c r="H31" s="11">
        <f t="shared" si="0"/>
        <v>13525276.17</v>
      </c>
      <c r="I31" s="11">
        <f t="shared" si="0"/>
        <v>20473941.219999999</v>
      </c>
      <c r="J31" s="11">
        <f t="shared" si="0"/>
        <v>16763871.550000004</v>
      </c>
      <c r="K31" s="11">
        <f t="shared" si="0"/>
        <v>12546907.560000002</v>
      </c>
      <c r="L31" s="11">
        <f t="shared" si="0"/>
        <v>14263309.689999992</v>
      </c>
      <c r="M31" s="11">
        <f t="shared" si="0"/>
        <v>12621890.920000002</v>
      </c>
      <c r="N31" s="11">
        <f t="shared" si="0"/>
        <v>19445874.699999992</v>
      </c>
      <c r="O31" s="11">
        <f t="shared" si="0"/>
        <v>189638112.63999999</v>
      </c>
    </row>
  </sheetData>
  <mergeCells count="2">
    <mergeCell ref="A2:B2"/>
    <mergeCell ref="A1:O1"/>
  </mergeCells>
  <pageMargins left="0.7" right="0.7" top="0.75" bottom="0.75" header="0.3" footer="0.3"/>
  <pageSetup orientation="portrait" horizontalDpi="200" verticalDpi="200" r:id="rId1"/>
  <ignoredErrors>
    <ignoredError sqref="C31:O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sqref="A1:O1"/>
    </sheetView>
  </sheetViews>
  <sheetFormatPr defaultRowHeight="15"/>
  <cols>
    <col min="2" max="2" width="49.85546875" bestFit="1" customWidth="1"/>
    <col min="3" max="4" width="12.5703125" bestFit="1" customWidth="1"/>
    <col min="5" max="7" width="12.5703125" style="14" bestFit="1" customWidth="1"/>
    <col min="8" max="9" width="13.42578125" style="14" bestFit="1" customWidth="1"/>
    <col min="10" max="10" width="12.5703125" style="14" bestFit="1" customWidth="1"/>
    <col min="11" max="11" width="13.42578125" style="14" bestFit="1" customWidth="1"/>
    <col min="12" max="13" width="12.5703125" style="14" bestFit="1" customWidth="1"/>
    <col min="14" max="15" width="15" style="14" bestFit="1" customWidth="1"/>
    <col min="16" max="16" width="9.140625" style="14"/>
  </cols>
  <sheetData>
    <row r="1" spans="1:1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2" t="s">
        <v>67</v>
      </c>
      <c r="B2" s="22"/>
    </row>
    <row r="3" spans="1:15" ht="30">
      <c r="A3" s="2" t="s">
        <v>1</v>
      </c>
      <c r="B3" s="15" t="s">
        <v>2</v>
      </c>
      <c r="C3" s="16">
        <v>43556</v>
      </c>
      <c r="D3" s="16">
        <v>43586</v>
      </c>
      <c r="E3" s="17">
        <v>43617</v>
      </c>
      <c r="F3" s="17">
        <v>43647</v>
      </c>
      <c r="G3" s="17">
        <v>43678</v>
      </c>
      <c r="H3" s="17">
        <v>43709</v>
      </c>
      <c r="I3" s="17">
        <v>43739</v>
      </c>
      <c r="J3" s="17">
        <v>43770</v>
      </c>
      <c r="K3" s="17">
        <v>43800</v>
      </c>
      <c r="L3" s="17">
        <v>43831</v>
      </c>
      <c r="M3" s="17">
        <v>43862</v>
      </c>
      <c r="N3" s="17">
        <v>43891</v>
      </c>
      <c r="O3" s="18" t="s">
        <v>0</v>
      </c>
    </row>
    <row r="4" spans="1:15">
      <c r="A4" s="6">
        <v>76110</v>
      </c>
      <c r="B4" s="7" t="s">
        <v>30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2449</v>
      </c>
      <c r="K4" s="8">
        <v>-2449</v>
      </c>
      <c r="L4" s="8">
        <v>0</v>
      </c>
      <c r="M4" s="8">
        <v>0</v>
      </c>
      <c r="N4" s="8">
        <v>0</v>
      </c>
      <c r="O4" s="8">
        <f>SUM(C4:N4)</f>
        <v>0</v>
      </c>
    </row>
    <row r="5" spans="1:15">
      <c r="A5" s="6">
        <v>76157</v>
      </c>
      <c r="B5" s="7" t="s">
        <v>31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1200000</v>
      </c>
      <c r="O5" s="8">
        <f t="shared" ref="O5:O22" si="0">SUM(C5:N5)</f>
        <v>1200000</v>
      </c>
    </row>
    <row r="6" spans="1:15">
      <c r="A6" s="6">
        <v>76177</v>
      </c>
      <c r="B6" s="7" t="s">
        <v>32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f t="shared" si="0"/>
        <v>0</v>
      </c>
    </row>
    <row r="7" spans="1:15">
      <c r="A7" s="6">
        <v>76182</v>
      </c>
      <c r="B7" s="7" t="s">
        <v>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f t="shared" si="0"/>
        <v>0</v>
      </c>
    </row>
    <row r="8" spans="1:15">
      <c r="A8" s="6">
        <v>76188</v>
      </c>
      <c r="B8" s="7" t="s">
        <v>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f t="shared" si="0"/>
        <v>0</v>
      </c>
    </row>
    <row r="9" spans="1:15">
      <c r="A9" s="6">
        <v>76190</v>
      </c>
      <c r="B9" s="7" t="s">
        <v>35</v>
      </c>
      <c r="C9" s="8">
        <v>129143.25</v>
      </c>
      <c r="D9" s="8">
        <v>1610376.81</v>
      </c>
      <c r="E9" s="8">
        <v>7080493.2199999988</v>
      </c>
      <c r="F9" s="8">
        <v>1132676.8000000007</v>
      </c>
      <c r="G9" s="8">
        <v>1649127.2200000007</v>
      </c>
      <c r="H9" s="8">
        <v>1542198.2399999984</v>
      </c>
      <c r="I9" s="8">
        <v>1465824.1100000013</v>
      </c>
      <c r="J9" s="8">
        <v>685599.29999999888</v>
      </c>
      <c r="K9" s="8">
        <v>-6451149.6199999992</v>
      </c>
      <c r="L9" s="8">
        <v>2271774.8800000008</v>
      </c>
      <c r="M9" s="8">
        <v>3879840.4499999993</v>
      </c>
      <c r="N9" s="8">
        <v>1572029.7200000007</v>
      </c>
      <c r="O9" s="8">
        <f t="shared" si="0"/>
        <v>16567934.380000001</v>
      </c>
    </row>
    <row r="10" spans="1:15">
      <c r="A10" s="6">
        <v>76250</v>
      </c>
      <c r="B10" s="7" t="s">
        <v>36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0</v>
      </c>
    </row>
    <row r="11" spans="1:15">
      <c r="A11" s="6">
        <v>76251</v>
      </c>
      <c r="B11" s="7" t="s">
        <v>37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si="0"/>
        <v>0</v>
      </c>
    </row>
    <row r="12" spans="1:15">
      <c r="A12" s="6">
        <v>76281</v>
      </c>
      <c r="B12" s="7" t="s">
        <v>38</v>
      </c>
      <c r="C12" s="8">
        <v>1127124.74</v>
      </c>
      <c r="D12" s="8">
        <v>792455.22</v>
      </c>
      <c r="E12" s="8">
        <v>679408.87000000011</v>
      </c>
      <c r="F12" s="8">
        <v>1461100.08</v>
      </c>
      <c r="G12" s="8">
        <v>1282048</v>
      </c>
      <c r="H12" s="8">
        <v>2617737.84</v>
      </c>
      <c r="I12" s="8">
        <v>4083112.8699999992</v>
      </c>
      <c r="J12" s="8">
        <v>2367888.16</v>
      </c>
      <c r="K12" s="8">
        <v>2196717.59</v>
      </c>
      <c r="L12" s="8">
        <v>2525988.2500000019</v>
      </c>
      <c r="M12" s="8">
        <v>2052041.5999999978</v>
      </c>
      <c r="N12" s="8">
        <v>3643821.84</v>
      </c>
      <c r="O12" s="8">
        <f t="shared" si="0"/>
        <v>24829445.059999999</v>
      </c>
    </row>
    <row r="13" spans="1:15">
      <c r="A13" s="6">
        <v>76282</v>
      </c>
      <c r="B13" s="7" t="s">
        <v>39</v>
      </c>
      <c r="C13" s="8">
        <v>0</v>
      </c>
      <c r="D13" s="8">
        <v>0</v>
      </c>
      <c r="E13" s="8">
        <v>-478823.22</v>
      </c>
      <c r="F13" s="8">
        <v>0</v>
      </c>
      <c r="G13" s="8">
        <v>0</v>
      </c>
      <c r="H13" s="8">
        <v>-3234104.04</v>
      </c>
      <c r="I13" s="8">
        <v>-1419239.6000000006</v>
      </c>
      <c r="J13" s="8">
        <v>-501138.64999999944</v>
      </c>
      <c r="K13" s="8">
        <v>-1830227.1800000006</v>
      </c>
      <c r="L13" s="8">
        <v>-995377.74999999907</v>
      </c>
      <c r="M13" s="8">
        <v>0</v>
      </c>
      <c r="N13" s="8">
        <v>-15870884.619999999</v>
      </c>
      <c r="O13" s="8">
        <f t="shared" si="0"/>
        <v>-24329795.059999999</v>
      </c>
    </row>
    <row r="14" spans="1:15">
      <c r="A14" s="6">
        <v>77510</v>
      </c>
      <c r="B14" s="7" t="s">
        <v>40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0</v>
      </c>
    </row>
    <row r="15" spans="1:15">
      <c r="A15" s="6">
        <v>77520</v>
      </c>
      <c r="B15" s="7" t="s">
        <v>41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0"/>
        <v>0</v>
      </c>
    </row>
    <row r="16" spans="1:15">
      <c r="A16" s="6">
        <v>79110</v>
      </c>
      <c r="B16" s="7" t="s">
        <v>42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</row>
    <row r="17" spans="1:16">
      <c r="A17" s="6">
        <v>79115</v>
      </c>
      <c r="B17" s="7" t="s">
        <v>43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0</v>
      </c>
    </row>
    <row r="18" spans="1:16">
      <c r="A18" s="6">
        <v>79120</v>
      </c>
      <c r="B18" s="7" t="s">
        <v>44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</row>
    <row r="19" spans="1:16">
      <c r="A19" s="6">
        <v>79125</v>
      </c>
      <c r="B19" s="7" t="s">
        <v>45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0</v>
      </c>
    </row>
    <row r="20" spans="1:16">
      <c r="A20" s="6">
        <v>79211</v>
      </c>
      <c r="B20" s="7" t="s">
        <v>46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0</v>
      </c>
    </row>
    <row r="21" spans="1:16">
      <c r="A21" s="6">
        <v>79215</v>
      </c>
      <c r="B21" s="7" t="s">
        <v>47</v>
      </c>
      <c r="C21" s="8">
        <v>0</v>
      </c>
      <c r="D21" s="8">
        <v>0</v>
      </c>
      <c r="E21" s="8">
        <v>8496</v>
      </c>
      <c r="F21" s="8">
        <v>0</v>
      </c>
      <c r="G21" s="8">
        <v>6634.2099999999991</v>
      </c>
      <c r="H21" s="8">
        <v>0</v>
      </c>
      <c r="I21" s="8">
        <v>8496</v>
      </c>
      <c r="J21" s="8">
        <v>0</v>
      </c>
      <c r="K21" s="8">
        <v>0</v>
      </c>
      <c r="L21" s="8">
        <v>17703.25</v>
      </c>
      <c r="M21" s="8">
        <v>61596.000000000007</v>
      </c>
      <c r="N21" s="8">
        <v>0</v>
      </c>
      <c r="O21" s="8">
        <f t="shared" si="0"/>
        <v>102925.46</v>
      </c>
    </row>
    <row r="22" spans="1:16" s="12" customFormat="1">
      <c r="A22" s="10"/>
      <c r="B22" s="19" t="s">
        <v>0</v>
      </c>
      <c r="C22" s="20">
        <f>SUM(C4:C21)</f>
        <v>1256267.99</v>
      </c>
      <c r="D22" s="20">
        <f t="shared" ref="D22:N22" si="1">SUM(D4:D21)</f>
        <v>2402832.0300000003</v>
      </c>
      <c r="E22" s="20">
        <f t="shared" si="1"/>
        <v>7289574.8699999992</v>
      </c>
      <c r="F22" s="20">
        <f t="shared" si="1"/>
        <v>2593776.8800000008</v>
      </c>
      <c r="G22" s="20">
        <f t="shared" si="1"/>
        <v>2937809.4300000006</v>
      </c>
      <c r="H22" s="20">
        <f t="shared" si="1"/>
        <v>925832.03999999817</v>
      </c>
      <c r="I22" s="20">
        <f t="shared" si="1"/>
        <v>4138193.38</v>
      </c>
      <c r="J22" s="20">
        <f t="shared" si="1"/>
        <v>2554797.8099999996</v>
      </c>
      <c r="K22" s="20">
        <f t="shared" si="1"/>
        <v>-6087108.21</v>
      </c>
      <c r="L22" s="20">
        <f t="shared" si="1"/>
        <v>3820088.6300000036</v>
      </c>
      <c r="M22" s="20">
        <f t="shared" si="1"/>
        <v>5993478.049999997</v>
      </c>
      <c r="N22" s="20">
        <f t="shared" si="1"/>
        <v>-9455033.0599999987</v>
      </c>
      <c r="O22" s="11">
        <f t="shared" si="0"/>
        <v>18370509.84</v>
      </c>
      <c r="P22" s="21"/>
    </row>
  </sheetData>
  <mergeCells count="2">
    <mergeCell ref="A2:B2"/>
    <mergeCell ref="A1:O1"/>
  </mergeCells>
  <pageMargins left="0.7" right="0.7" top="0.75" bottom="0.75" header="0.3" footer="0.3"/>
  <ignoredErrors>
    <ignoredError sqref="C22:O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O1"/>
    </sheetView>
  </sheetViews>
  <sheetFormatPr defaultRowHeight="15"/>
  <cols>
    <col min="2" max="2" width="53.5703125" bestFit="1" customWidth="1"/>
    <col min="3" max="10" width="12.5703125" bestFit="1" customWidth="1"/>
    <col min="11" max="11" width="13.42578125" bestFit="1" customWidth="1"/>
    <col min="12" max="14" width="12.5703125" bestFit="1" customWidth="1"/>
    <col min="15" max="15" width="14.28515625" bestFit="1" customWidth="1"/>
  </cols>
  <sheetData>
    <row r="1" spans="1:15">
      <c r="A1" s="23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4" t="s">
        <v>68</v>
      </c>
      <c r="B2" s="24"/>
    </row>
    <row r="3" spans="1:15" ht="30">
      <c r="A3" s="2" t="s">
        <v>1</v>
      </c>
      <c r="B3" s="15" t="s">
        <v>2</v>
      </c>
      <c r="C3" s="16">
        <v>43556</v>
      </c>
      <c r="D3" s="16">
        <v>43586</v>
      </c>
      <c r="E3" s="16">
        <v>43617</v>
      </c>
      <c r="F3" s="16">
        <v>43647</v>
      </c>
      <c r="G3" s="16">
        <v>43678</v>
      </c>
      <c r="H3" s="16">
        <v>43709</v>
      </c>
      <c r="I3" s="16">
        <v>43739</v>
      </c>
      <c r="J3" s="16">
        <v>43770</v>
      </c>
      <c r="K3" s="16">
        <v>43800</v>
      </c>
      <c r="L3" s="16">
        <v>43831</v>
      </c>
      <c r="M3" s="16">
        <v>43862</v>
      </c>
      <c r="N3" s="16">
        <v>43891</v>
      </c>
      <c r="O3" s="15" t="s">
        <v>0</v>
      </c>
    </row>
    <row r="4" spans="1:15">
      <c r="A4" s="7">
        <v>77710</v>
      </c>
      <c r="B4" s="7" t="s">
        <v>48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f>SUM(C4:N4)</f>
        <v>0</v>
      </c>
    </row>
    <row r="5" spans="1:15">
      <c r="A5" s="7">
        <v>77720</v>
      </c>
      <c r="B5" s="7" t="s">
        <v>49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f t="shared" ref="O5:O22" si="0">SUM(C5:N5)</f>
        <v>0</v>
      </c>
    </row>
    <row r="6" spans="1:15">
      <c r="A6" s="7">
        <v>79470</v>
      </c>
      <c r="B6" s="7" t="s">
        <v>50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f t="shared" si="0"/>
        <v>0</v>
      </c>
    </row>
    <row r="7" spans="1:15">
      <c r="A7" s="7">
        <v>79510</v>
      </c>
      <c r="B7" s="7" t="s">
        <v>51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f t="shared" si="0"/>
        <v>0</v>
      </c>
    </row>
    <row r="8" spans="1:15">
      <c r="A8" s="7">
        <v>79511</v>
      </c>
      <c r="B8" s="7" t="s">
        <v>52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f t="shared" si="0"/>
        <v>0</v>
      </c>
    </row>
    <row r="9" spans="1:15">
      <c r="A9" s="7">
        <v>79520</v>
      </c>
      <c r="B9" s="7" t="s">
        <v>53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0</v>
      </c>
    </row>
    <row r="10" spans="1:15">
      <c r="A10" s="7">
        <v>79522</v>
      </c>
      <c r="B10" s="7" t="s">
        <v>54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0</v>
      </c>
    </row>
    <row r="11" spans="1:15">
      <c r="A11" s="7">
        <v>79523</v>
      </c>
      <c r="B11" s="7" t="s">
        <v>55</v>
      </c>
      <c r="C11" s="8">
        <v>1235611.45</v>
      </c>
      <c r="D11" s="8">
        <v>567292.88000000012</v>
      </c>
      <c r="E11" s="8">
        <v>4642235.22</v>
      </c>
      <c r="F11" s="8">
        <v>3028050.3099999996</v>
      </c>
      <c r="G11" s="8">
        <v>10149.060000000522</v>
      </c>
      <c r="H11" s="8">
        <v>158244.61999999918</v>
      </c>
      <c r="I11" s="8">
        <v>69456.770000001416</v>
      </c>
      <c r="J11" s="8">
        <v>556152.50999999978</v>
      </c>
      <c r="K11" s="8">
        <v>-1648921.0500000007</v>
      </c>
      <c r="L11" s="8">
        <v>20305.200000001118</v>
      </c>
      <c r="M11" s="8">
        <v>905</v>
      </c>
      <c r="N11" s="8">
        <v>171879.80999999866</v>
      </c>
      <c r="O11" s="8">
        <f t="shared" si="0"/>
        <v>8811361.7799999993</v>
      </c>
    </row>
    <row r="12" spans="1:15">
      <c r="A12" s="7">
        <v>79530</v>
      </c>
      <c r="B12" s="7" t="s">
        <v>56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95533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f t="shared" si="0"/>
        <v>95533</v>
      </c>
    </row>
    <row r="13" spans="1:15">
      <c r="A13" s="7">
        <v>79531</v>
      </c>
      <c r="B13" s="7" t="s">
        <v>57</v>
      </c>
      <c r="C13" s="8">
        <v>662711</v>
      </c>
      <c r="D13" s="8">
        <v>1391511.34</v>
      </c>
      <c r="E13" s="8">
        <v>110000.65999999992</v>
      </c>
      <c r="F13" s="8">
        <v>1052535</v>
      </c>
      <c r="G13" s="8">
        <v>1873138</v>
      </c>
      <c r="H13" s="8">
        <v>1656302.96</v>
      </c>
      <c r="I13" s="8">
        <v>4086710.6400000006</v>
      </c>
      <c r="J13" s="8">
        <v>2042763.5199999996</v>
      </c>
      <c r="K13" s="8">
        <v>2194500</v>
      </c>
      <c r="L13" s="8">
        <v>4701591</v>
      </c>
      <c r="M13" s="8">
        <v>2013596</v>
      </c>
      <c r="N13" s="8">
        <v>3322562.41</v>
      </c>
      <c r="O13" s="8">
        <f t="shared" si="0"/>
        <v>25107922.530000001</v>
      </c>
    </row>
    <row r="14" spans="1:15">
      <c r="A14" s="7">
        <v>79560</v>
      </c>
      <c r="B14" s="7" t="s">
        <v>58</v>
      </c>
      <c r="C14" s="8">
        <v>0</v>
      </c>
      <c r="D14" s="8">
        <v>0</v>
      </c>
      <c r="E14" s="8">
        <v>13631.26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107376.92</v>
      </c>
      <c r="O14" s="8">
        <f t="shared" si="0"/>
        <v>121008.18</v>
      </c>
    </row>
    <row r="15" spans="1:15">
      <c r="A15" s="7">
        <v>79561</v>
      </c>
      <c r="B15" s="7" t="s">
        <v>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139806</v>
      </c>
      <c r="M15" s="8">
        <v>1176315.72</v>
      </c>
      <c r="N15" s="8">
        <v>601208.5</v>
      </c>
      <c r="O15" s="8">
        <f t="shared" si="0"/>
        <v>1917330.22</v>
      </c>
    </row>
    <row r="16" spans="1:15">
      <c r="A16" s="7">
        <v>79570</v>
      </c>
      <c r="B16" s="7" t="s">
        <v>60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</row>
    <row r="17" spans="1:15">
      <c r="A17" s="7">
        <v>79571</v>
      </c>
      <c r="B17" s="7" t="s">
        <v>61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27780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27780</v>
      </c>
    </row>
    <row r="18" spans="1:15">
      <c r="A18" s="7">
        <v>79572</v>
      </c>
      <c r="B18" s="7" t="s">
        <v>62</v>
      </c>
      <c r="C18" s="8">
        <v>78780.600000000006</v>
      </c>
      <c r="D18" s="8">
        <v>50421</v>
      </c>
      <c r="E18" s="8">
        <v>0</v>
      </c>
      <c r="F18" s="8">
        <v>0</v>
      </c>
      <c r="G18" s="8">
        <v>827642.19000000006</v>
      </c>
      <c r="H18" s="8">
        <v>162950</v>
      </c>
      <c r="I18" s="8">
        <v>396067</v>
      </c>
      <c r="J18" s="8">
        <v>392334.5</v>
      </c>
      <c r="K18" s="8">
        <v>129446</v>
      </c>
      <c r="L18" s="8">
        <v>633538.39999999991</v>
      </c>
      <c r="M18" s="8">
        <v>494827</v>
      </c>
      <c r="N18" s="8">
        <v>1037488.1999999997</v>
      </c>
      <c r="O18" s="8">
        <f t="shared" si="0"/>
        <v>4203494.8899999997</v>
      </c>
    </row>
    <row r="19" spans="1:15">
      <c r="A19" s="7">
        <v>79573</v>
      </c>
      <c r="B19" s="7" t="s">
        <v>63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0"/>
        <v>0</v>
      </c>
    </row>
    <row r="20" spans="1:15">
      <c r="A20" s="7">
        <v>79599</v>
      </c>
      <c r="B20" s="7" t="s">
        <v>64</v>
      </c>
      <c r="C20" s="8">
        <v>0</v>
      </c>
      <c r="D20" s="8">
        <v>0</v>
      </c>
      <c r="E20" s="8">
        <v>103739.77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103739.77</v>
      </c>
    </row>
    <row r="21" spans="1:15">
      <c r="A21" s="7">
        <v>79710</v>
      </c>
      <c r="B21" s="7" t="s">
        <v>65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0</v>
      </c>
    </row>
    <row r="22" spans="1:15">
      <c r="A22" s="10"/>
      <c r="B22" s="10" t="s">
        <v>0</v>
      </c>
      <c r="C22" s="11">
        <f>SUM(C4:C21)</f>
        <v>1977103.05</v>
      </c>
      <c r="D22" s="11">
        <f t="shared" ref="D22:N22" si="1">SUM(D4:D21)</f>
        <v>2009225.2200000002</v>
      </c>
      <c r="E22" s="11">
        <f t="shared" si="1"/>
        <v>4869606.9099999992</v>
      </c>
      <c r="F22" s="11">
        <f t="shared" si="1"/>
        <v>4080585.3099999996</v>
      </c>
      <c r="G22" s="11">
        <f t="shared" si="1"/>
        <v>2710929.2500000005</v>
      </c>
      <c r="H22" s="11">
        <f t="shared" si="1"/>
        <v>2100810.5799999991</v>
      </c>
      <c r="I22" s="11">
        <f t="shared" si="1"/>
        <v>4552234.410000002</v>
      </c>
      <c r="J22" s="11">
        <f t="shared" si="1"/>
        <v>2991250.5299999993</v>
      </c>
      <c r="K22" s="11">
        <f t="shared" si="1"/>
        <v>675024.94999999925</v>
      </c>
      <c r="L22" s="11">
        <f t="shared" si="1"/>
        <v>5495240.6000000015</v>
      </c>
      <c r="M22" s="11">
        <f t="shared" si="1"/>
        <v>3685643.7199999997</v>
      </c>
      <c r="N22" s="11">
        <f t="shared" si="1"/>
        <v>5240515.839999998</v>
      </c>
      <c r="O22" s="11">
        <f t="shared" si="0"/>
        <v>40388170.369999997</v>
      </c>
    </row>
    <row r="24" spans="1:15">
      <c r="O24" s="1"/>
    </row>
  </sheetData>
  <mergeCells count="2">
    <mergeCell ref="A2:B2"/>
    <mergeCell ref="A1:O1"/>
  </mergeCells>
  <pageMargins left="0.7" right="0.7" top="0.75" bottom="0.75" header="0.3" footer="0.3"/>
  <ignoredErrors>
    <ignoredError sqref="C22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admin exp working FINAL</vt:lpstr>
      <vt:lpstr>Misc exp breakup Final</vt:lpstr>
      <vt:lpstr>Misc losses Final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Mr.Ketool kumar A. Tadvi</dc:creator>
  <cp:lastModifiedBy>vhchaudhary11489</cp:lastModifiedBy>
  <dcterms:created xsi:type="dcterms:W3CDTF">2021-02-01T08:27:21Z</dcterms:created>
  <dcterms:modified xsi:type="dcterms:W3CDTF">2021-02-06T10:19:48Z</dcterms:modified>
</cp:coreProperties>
</file>